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y\OneDrive\Документы\ФТСО\КАЛЕНДАРЬ и положение ЛТ ФТСО\Документы ЛТ ФТСО\"/>
    </mc:Choice>
  </mc:AlternateContent>
  <bookViews>
    <workbookView xWindow="0" yWindow="0" windowWidth="28800" windowHeight="11835"/>
  </bookViews>
  <sheets>
    <sheet name="Мужчины" sheetId="5" r:id="rId1"/>
    <sheet name="Мужчины 50 лет и старше" sheetId="4" r:id="rId2"/>
    <sheet name="Женщины" sheetId="1" r:id="rId3"/>
    <sheet name="Мужчины парный разряд" sheetId="7" r:id="rId4"/>
    <sheet name="Женщины парный разряд" sheetId="9" r:id="rId5"/>
    <sheet name="МИКСТ" sheetId="8" r:id="rId6"/>
  </sheets>
  <calcPr calcId="152511"/>
</workbook>
</file>

<file path=xl/calcChain.xml><?xml version="1.0" encoding="utf-8"?>
<calcChain xmlns="http://schemas.openxmlformats.org/spreadsheetml/2006/main">
  <c r="L13" i="8" l="1"/>
  <c r="M77" i="8"/>
  <c r="L24" i="8"/>
  <c r="M74" i="8"/>
  <c r="L62" i="8"/>
  <c r="M30" i="8"/>
  <c r="L55" i="8"/>
  <c r="M28" i="8"/>
  <c r="L36" i="8"/>
  <c r="L34" i="9" l="1"/>
  <c r="M29" i="9"/>
  <c r="L33" i="9"/>
  <c r="M35" i="9"/>
  <c r="L33" i="7"/>
  <c r="M73" i="7"/>
  <c r="L32" i="7"/>
  <c r="M72" i="7"/>
  <c r="O15" i="5"/>
  <c r="O65" i="5"/>
  <c r="P19" i="5"/>
  <c r="O81" i="5"/>
  <c r="P75" i="5"/>
  <c r="O82" i="5"/>
  <c r="P76" i="5"/>
  <c r="O80" i="5"/>
  <c r="P73" i="5"/>
  <c r="O57" i="5"/>
  <c r="P74" i="5"/>
  <c r="O59" i="5"/>
  <c r="P18" i="5"/>
  <c r="O64" i="5"/>
  <c r="P106" i="5"/>
  <c r="L32" i="8"/>
  <c r="M17" i="8"/>
  <c r="L40" i="8"/>
  <c r="M16" i="8"/>
  <c r="L34" i="8"/>
  <c r="M40" i="8"/>
  <c r="L38" i="8"/>
  <c r="M14" i="8"/>
  <c r="L39" i="8"/>
  <c r="M15" i="8"/>
  <c r="L15" i="8"/>
  <c r="M19" i="8"/>
  <c r="L57" i="8"/>
  <c r="M24" i="8"/>
  <c r="L56" i="8"/>
  <c r="M23" i="8"/>
  <c r="L41" i="8"/>
  <c r="M18" i="8"/>
  <c r="L42" i="8"/>
  <c r="M20" i="8"/>
  <c r="L44" i="8"/>
  <c r="M25" i="8"/>
  <c r="L30" i="8"/>
  <c r="M21" i="8"/>
  <c r="L58" i="8"/>
  <c r="M39" i="8"/>
  <c r="L59" i="8"/>
  <c r="M41" i="8"/>
  <c r="L47" i="8"/>
  <c r="M37" i="8"/>
  <c r="L48" i="8"/>
  <c r="M38" i="8"/>
  <c r="L45" i="8"/>
  <c r="M26" i="8"/>
  <c r="L46" i="8"/>
  <c r="M27" i="8"/>
  <c r="L18" i="8"/>
  <c r="M43" i="8"/>
  <c r="L37" i="8"/>
  <c r="M13" i="8"/>
  <c r="L43" i="8"/>
  <c r="M22" i="8"/>
  <c r="M44" i="8"/>
  <c r="L60" i="8"/>
  <c r="M45" i="8"/>
  <c r="L61" i="8"/>
  <c r="M42" i="8"/>
  <c r="L49" i="8"/>
  <c r="M29" i="8"/>
  <c r="L21" i="8"/>
  <c r="L65" i="7"/>
  <c r="M37" i="7"/>
  <c r="L64" i="7"/>
  <c r="M36" i="7"/>
  <c r="L24" i="7"/>
  <c r="M38" i="7"/>
  <c r="L23" i="7"/>
  <c r="M35" i="7"/>
  <c r="L63" i="7"/>
  <c r="M34" i="7"/>
  <c r="M18" i="7"/>
  <c r="M19" i="7"/>
  <c r="L43" i="7"/>
  <c r="L44" i="7"/>
  <c r="M22" i="7"/>
  <c r="M23" i="7"/>
  <c r="L37" i="7"/>
  <c r="L38" i="7"/>
  <c r="M24" i="7"/>
  <c r="M25" i="7"/>
  <c r="L45" i="7"/>
  <c r="L46" i="7"/>
  <c r="M20" i="7"/>
  <c r="M21" i="7"/>
  <c r="L28" i="7"/>
  <c r="L29" i="7"/>
  <c r="M16" i="7"/>
  <c r="L60" i="7"/>
  <c r="M27" i="7"/>
  <c r="L39" i="7"/>
  <c r="L49" i="7"/>
  <c r="M30" i="7"/>
  <c r="L61" i="7"/>
  <c r="M29" i="7"/>
  <c r="M28" i="7"/>
  <c r="M31" i="7"/>
  <c r="L48" i="7"/>
  <c r="L50" i="7"/>
  <c r="M33" i="7"/>
  <c r="M39" i="7"/>
  <c r="L62" i="7"/>
  <c r="L66" i="7"/>
  <c r="M17" i="7"/>
  <c r="L17" i="7"/>
  <c r="M26" i="7"/>
  <c r="M32" i="7"/>
  <c r="L47" i="7"/>
  <c r="L51" i="7"/>
  <c r="M40" i="7"/>
  <c r="M41" i="7"/>
  <c r="L67" i="7"/>
  <c r="L68" i="7"/>
  <c r="O60" i="5"/>
  <c r="P21" i="5"/>
  <c r="P21" i="1"/>
  <c r="O16" i="1"/>
  <c r="P17" i="1"/>
  <c r="O26" i="1"/>
  <c r="P16" i="1"/>
  <c r="O17" i="1"/>
  <c r="P18" i="1"/>
  <c r="O20" i="1"/>
  <c r="P22" i="1"/>
  <c r="O27" i="1"/>
  <c r="P25" i="1"/>
  <c r="O22" i="1"/>
  <c r="O20" i="5"/>
  <c r="P17" i="5"/>
  <c r="O42" i="5"/>
  <c r="P23" i="5"/>
  <c r="O34" i="5"/>
  <c r="P22" i="5"/>
  <c r="P16" i="5"/>
  <c r="O45" i="5"/>
  <c r="P36" i="5"/>
  <c r="P35" i="5"/>
  <c r="O61" i="5"/>
  <c r="P37" i="5"/>
  <c r="O27" i="5"/>
  <c r="O43" i="5"/>
  <c r="P24" i="5"/>
  <c r="P20" i="5"/>
  <c r="O28" i="5"/>
  <c r="P25" i="5"/>
  <c r="O44" i="5"/>
  <c r="P28" i="5" l="1"/>
  <c r="O46" i="5"/>
  <c r="P27" i="5"/>
  <c r="O26" i="5"/>
  <c r="P47" i="5"/>
  <c r="O63" i="5"/>
  <c r="P29" i="5"/>
  <c r="O47" i="5"/>
  <c r="P26" i="5"/>
  <c r="O21" i="5"/>
  <c r="P30" i="5"/>
  <c r="O48" i="5"/>
  <c r="P38" i="5"/>
  <c r="O62" i="5"/>
  <c r="O9" i="4"/>
  <c r="P18" i="4"/>
  <c r="O20" i="4"/>
  <c r="P30" i="4"/>
  <c r="P29" i="4"/>
  <c r="O14" i="4"/>
  <c r="P31" i="4"/>
  <c r="O21" i="4"/>
  <c r="P21" i="4"/>
  <c r="O19" i="4"/>
  <c r="M28" i="9" l="1"/>
  <c r="L26" i="9"/>
  <c r="M27" i="9"/>
  <c r="L25" i="9"/>
  <c r="M43" i="9"/>
  <c r="L28" i="9"/>
  <c r="M42" i="9"/>
  <c r="L23" i="9"/>
  <c r="M41" i="9"/>
  <c r="L22" i="9"/>
  <c r="M18" i="9"/>
  <c r="L30" i="9"/>
  <c r="M34" i="8" l="1"/>
  <c r="L35" i="8"/>
  <c r="M51" i="8"/>
  <c r="L51" i="8"/>
  <c r="M50" i="8"/>
  <c r="M52" i="8"/>
  <c r="L27" i="8"/>
  <c r="P44" i="5"/>
  <c r="O30" i="5"/>
  <c r="P43" i="5"/>
  <c r="O35" i="5"/>
  <c r="P48" i="5"/>
  <c r="O54" i="5"/>
  <c r="P45" i="5"/>
  <c r="O36" i="5"/>
  <c r="P39" i="5"/>
  <c r="O32" i="5"/>
  <c r="P49" i="5"/>
  <c r="O55" i="5"/>
  <c r="M54" i="7" l="1"/>
  <c r="L42" i="7"/>
  <c r="M15" i="7" l="1"/>
  <c r="L69" i="7"/>
  <c r="M14" i="7"/>
  <c r="L34" i="7"/>
  <c r="P23" i="1"/>
  <c r="O29" i="1"/>
  <c r="P15" i="4"/>
  <c r="O27" i="4"/>
  <c r="P11" i="1" l="1"/>
  <c r="O19" i="1"/>
  <c r="P19" i="4"/>
  <c r="O29" i="4"/>
  <c r="P12" i="4"/>
  <c r="O15" i="4"/>
  <c r="P13" i="1" l="1"/>
  <c r="P14" i="1"/>
  <c r="O12" i="1"/>
  <c r="O15" i="1"/>
  <c r="P50" i="5" l="1"/>
  <c r="M40" i="9"/>
  <c r="L21" i="9"/>
  <c r="P23" i="4" l="1"/>
  <c r="O32" i="4"/>
  <c r="M57" i="7"/>
  <c r="M58" i="7"/>
  <c r="L81" i="7"/>
  <c r="L82" i="7"/>
  <c r="L98" i="7"/>
  <c r="M80" i="7"/>
  <c r="M79" i="7"/>
  <c r="L18" i="7"/>
  <c r="M81" i="7"/>
  <c r="L99" i="7"/>
  <c r="L97" i="7"/>
  <c r="M82" i="7"/>
  <c r="L100" i="7"/>
  <c r="M62" i="7"/>
  <c r="L87" i="7"/>
  <c r="M78" i="7"/>
  <c r="P84" i="5"/>
  <c r="O14" i="5"/>
  <c r="P83" i="5"/>
  <c r="O96" i="5"/>
  <c r="P59" i="5"/>
  <c r="O19" i="5"/>
  <c r="J61" i="9" l="1"/>
  <c r="P9" i="1"/>
  <c r="O31" i="1"/>
  <c r="P28" i="1"/>
  <c r="O36" i="1"/>
  <c r="P11" i="4"/>
  <c r="O37" i="4"/>
  <c r="P13" i="4"/>
  <c r="O28" i="4"/>
  <c r="P10" i="4"/>
  <c r="O36" i="4"/>
  <c r="O91" i="5"/>
  <c r="P32" i="5"/>
  <c r="O89" i="5"/>
  <c r="P46" i="5"/>
  <c r="O69" i="5"/>
  <c r="P51" i="5"/>
  <c r="O50" i="5"/>
  <c r="P53" i="5"/>
  <c r="O97" i="5"/>
  <c r="P40" i="5"/>
  <c r="O90" i="5"/>
  <c r="P52" i="5"/>
  <c r="O85" i="5"/>
  <c r="P61" i="5"/>
  <c r="O51" i="5"/>
  <c r="M106" i="7" l="1"/>
  <c r="L108" i="7"/>
  <c r="P30" i="1" l="1"/>
  <c r="O24" i="1"/>
  <c r="O79" i="5"/>
  <c r="P62" i="5"/>
  <c r="P57" i="5"/>
  <c r="O75" i="5"/>
  <c r="O87" i="5"/>
  <c r="L109" i="7" l="1"/>
  <c r="M65" i="7"/>
  <c r="L26" i="7"/>
  <c r="M94" i="7"/>
  <c r="L102" i="7"/>
  <c r="M44" i="7"/>
  <c r="L52" i="7"/>
  <c r="M113" i="7"/>
  <c r="L95" i="7"/>
  <c r="P27" i="1" l="1"/>
  <c r="O23" i="1"/>
  <c r="P28" i="4"/>
  <c r="O35" i="4"/>
  <c r="P22" i="4"/>
  <c r="O12" i="4"/>
  <c r="P78" i="5"/>
  <c r="O94" i="5"/>
  <c r="P82" i="5"/>
  <c r="O98" i="5"/>
  <c r="P55" i="5"/>
  <c r="O86" i="5"/>
  <c r="M36" i="9"/>
  <c r="L27" i="9"/>
  <c r="M33" i="9"/>
  <c r="L43" i="9"/>
  <c r="M42" i="7"/>
  <c r="L75" i="7"/>
  <c r="M13" i="7"/>
  <c r="L74" i="7"/>
  <c r="M86" i="7" l="1"/>
  <c r="L101" i="7"/>
  <c r="L71" i="7"/>
  <c r="M47" i="7"/>
  <c r="L96" i="7"/>
  <c r="M46" i="7"/>
  <c r="L19" i="7"/>
  <c r="M49" i="7"/>
  <c r="L90" i="7"/>
  <c r="M48" i="7"/>
  <c r="M61" i="7"/>
  <c r="L86" i="7"/>
  <c r="L57" i="7"/>
  <c r="M51" i="7"/>
  <c r="L56" i="7"/>
  <c r="M50" i="7"/>
  <c r="M53" i="7"/>
  <c r="L91" i="7"/>
  <c r="M52" i="7"/>
  <c r="L85" i="7"/>
  <c r="M67" i="7"/>
  <c r="L104" i="7"/>
  <c r="M55" i="7"/>
  <c r="L84" i="7"/>
  <c r="M45" i="7"/>
  <c r="L83" i="7"/>
  <c r="P27" i="4"/>
  <c r="O22" i="4"/>
  <c r="P101" i="5"/>
  <c r="O84" i="5"/>
  <c r="P104" i="5"/>
  <c r="O93" i="5"/>
  <c r="P10" i="5"/>
  <c r="O68" i="5"/>
  <c r="P56" i="5"/>
  <c r="P85" i="5"/>
  <c r="O83" i="5"/>
  <c r="P15" i="5"/>
  <c r="O25" i="5"/>
  <c r="P69" i="5"/>
  <c r="O78" i="5"/>
  <c r="P63" i="5"/>
  <c r="P14" i="5"/>
  <c r="P42" i="5"/>
  <c r="O22" i="5"/>
  <c r="M9" i="9" l="1"/>
  <c r="L14" i="9"/>
  <c r="M71" i="7"/>
  <c r="M74" i="7"/>
  <c r="L92" i="7"/>
  <c r="L105" i="7"/>
  <c r="M93" i="7"/>
  <c r="L79" i="7"/>
  <c r="M49" i="8" l="1"/>
  <c r="L7" i="8"/>
  <c r="M56" i="8"/>
  <c r="L78" i="8"/>
  <c r="M78" i="8"/>
  <c r="L81" i="8"/>
  <c r="M76" i="8"/>
  <c r="L63" i="8"/>
  <c r="M79" i="8"/>
  <c r="L23" i="8"/>
  <c r="M62" i="8"/>
  <c r="L80" i="8"/>
  <c r="P15" i="1"/>
  <c r="O14" i="1"/>
  <c r="P26" i="1"/>
  <c r="O6" i="1"/>
  <c r="P31" i="1"/>
  <c r="O7" i="1"/>
  <c r="P38" i="1" l="1"/>
  <c r="O40" i="1"/>
  <c r="P36" i="1"/>
  <c r="O43" i="1"/>
  <c r="P35" i="1"/>
  <c r="O42" i="1"/>
  <c r="P7" i="4"/>
  <c r="O10" i="4"/>
  <c r="O31" i="4"/>
  <c r="P17" i="4"/>
  <c r="P16" i="4"/>
  <c r="O25" i="4"/>
  <c r="P25" i="4"/>
  <c r="O23" i="4"/>
  <c r="P13" i="5"/>
  <c r="O100" i="5"/>
  <c r="P11" i="5"/>
  <c r="O99" i="5"/>
  <c r="P87" i="5"/>
  <c r="O52" i="5"/>
  <c r="L107" i="7" l="1"/>
  <c r="M97" i="7"/>
  <c r="M26" i="9"/>
  <c r="L12" i="9"/>
  <c r="M19" i="9" l="1"/>
  <c r="L13" i="9"/>
  <c r="M15" i="9"/>
  <c r="L40" i="9"/>
  <c r="M140" i="7"/>
  <c r="L35" i="7"/>
  <c r="M126" i="8" l="1"/>
  <c r="L79" i="8"/>
  <c r="L77" i="8"/>
  <c r="M31" i="8"/>
  <c r="M36" i="8"/>
  <c r="L74" i="8"/>
  <c r="L9" i="8"/>
  <c r="M35" i="8"/>
  <c r="M47" i="8"/>
  <c r="L76" i="8"/>
  <c r="L75" i="8"/>
  <c r="M46" i="8"/>
  <c r="M10" i="8"/>
  <c r="L19" i="8"/>
  <c r="L52" i="8"/>
  <c r="M12" i="8"/>
  <c r="M11" i="8"/>
  <c r="L67" i="8"/>
  <c r="P24" i="1"/>
  <c r="O45" i="1"/>
  <c r="P29" i="1"/>
  <c r="O46" i="1"/>
  <c r="P92" i="5"/>
  <c r="O114" i="5"/>
  <c r="P94" i="5"/>
  <c r="O117" i="5"/>
  <c r="P67" i="5"/>
  <c r="O102" i="5"/>
  <c r="P93" i="5"/>
  <c r="O115" i="5"/>
  <c r="O18" i="5"/>
  <c r="P54" i="5"/>
  <c r="O56" i="5"/>
  <c r="L55" i="9"/>
  <c r="M30" i="9"/>
  <c r="L36" i="9"/>
  <c r="M25" i="9"/>
  <c r="M7" i="9"/>
  <c r="L17" i="9"/>
  <c r="L20" i="9"/>
  <c r="M37" i="9"/>
  <c r="L112" i="7"/>
  <c r="M92" i="7"/>
  <c r="L80" i="7"/>
  <c r="M11" i="7"/>
  <c r="L53" i="7"/>
  <c r="M10" i="7"/>
  <c r="M131" i="7"/>
  <c r="L110" i="7"/>
  <c r="M116" i="7"/>
  <c r="M117" i="7"/>
  <c r="L113" i="7"/>
  <c r="L77" i="7"/>
  <c r="M8" i="7"/>
  <c r="M9" i="7"/>
  <c r="L88" i="7"/>
  <c r="L89" i="7"/>
  <c r="M7" i="7"/>
  <c r="M12" i="7"/>
  <c r="L13" i="7"/>
  <c r="L8" i="7"/>
  <c r="P68" i="1"/>
  <c r="P69" i="1"/>
  <c r="O39" i="1"/>
  <c r="O41" i="1"/>
  <c r="P100" i="5"/>
  <c r="O77" i="5"/>
  <c r="M101" i="8"/>
  <c r="L107" i="8"/>
  <c r="L54" i="8"/>
  <c r="M103" i="8"/>
  <c r="L106" i="8"/>
  <c r="M100" i="8"/>
  <c r="L53" i="8"/>
  <c r="M96" i="8"/>
  <c r="L28" i="8"/>
  <c r="M97" i="8"/>
  <c r="M99" i="8"/>
  <c r="L83" i="8"/>
  <c r="M94" i="8"/>
  <c r="L104" i="8"/>
  <c r="M95" i="8"/>
  <c r="L105" i="8"/>
  <c r="L82" i="8"/>
  <c r="M80" i="8"/>
  <c r="M75" i="8"/>
  <c r="L92" i="8"/>
  <c r="M72" i="8"/>
  <c r="L91" i="8"/>
  <c r="P42" i="4"/>
  <c r="O46" i="4"/>
  <c r="O47" i="4"/>
  <c r="P20" i="1"/>
  <c r="O33" i="1"/>
  <c r="P52" i="1"/>
  <c r="O13" i="1"/>
  <c r="P40" i="1"/>
  <c r="O44" i="1"/>
  <c r="P48" i="1"/>
  <c r="O54" i="1"/>
  <c r="O50" i="4"/>
  <c r="O30" i="4"/>
  <c r="P24" i="4"/>
  <c r="O17" i="5"/>
  <c r="P118" i="5"/>
  <c r="P119" i="5"/>
  <c r="O16" i="5"/>
  <c r="M34" i="9"/>
  <c r="L10" i="9"/>
  <c r="L130" i="7"/>
  <c r="M123" i="7"/>
  <c r="M120" i="7"/>
  <c r="L72" i="7"/>
  <c r="M119" i="7"/>
  <c r="L124" i="7"/>
  <c r="M118" i="7"/>
  <c r="L118" i="7"/>
  <c r="P72" i="5"/>
  <c r="O122" i="5"/>
  <c r="P90" i="5"/>
  <c r="O135" i="5"/>
  <c r="P8" i="5"/>
  <c r="O13" i="5"/>
  <c r="M64" i="7"/>
  <c r="L40" i="7"/>
  <c r="M96" i="7"/>
  <c r="L100" i="8"/>
  <c r="M91" i="8"/>
  <c r="M90" i="8"/>
  <c r="L103" i="8"/>
  <c r="M85" i="8"/>
  <c r="L11" i="8"/>
  <c r="M9" i="8"/>
  <c r="L84" i="8"/>
  <c r="P49" i="1"/>
  <c r="O57" i="1"/>
  <c r="P50" i="1"/>
  <c r="O37" i="1"/>
  <c r="P41" i="1"/>
  <c r="P42" i="1"/>
  <c r="P43" i="1"/>
  <c r="O53" i="1"/>
  <c r="P126" i="5"/>
  <c r="O38" i="5"/>
  <c r="P68" i="5"/>
  <c r="O132" i="5"/>
  <c r="P86" i="5"/>
  <c r="O123" i="5"/>
  <c r="O25" i="1"/>
  <c r="O45" i="4"/>
  <c r="P41" i="4"/>
  <c r="O49" i="4"/>
  <c r="P40" i="4"/>
  <c r="P39" i="4"/>
  <c r="O48" i="4"/>
  <c r="P34" i="1"/>
  <c r="O55" i="1"/>
  <c r="P116" i="5"/>
  <c r="O108" i="5"/>
  <c r="P109" i="5"/>
  <c r="O137" i="5"/>
  <c r="P65" i="5"/>
  <c r="O39" i="5"/>
  <c r="P7" i="5"/>
  <c r="O7" i="5"/>
  <c r="P9" i="5"/>
  <c r="O6" i="5"/>
  <c r="P6" i="5"/>
  <c r="O118" i="5"/>
  <c r="E140" i="8"/>
  <c r="M63" i="8"/>
  <c r="M64" i="8"/>
  <c r="L12" i="8"/>
  <c r="L66" i="8"/>
  <c r="M60" i="8"/>
  <c r="L86" i="8"/>
  <c r="M32" i="9"/>
  <c r="L9" i="9"/>
  <c r="M95" i="7"/>
  <c r="L41" i="7"/>
  <c r="L150" i="7"/>
  <c r="M150" i="7"/>
  <c r="L149" i="7"/>
  <c r="M149" i="7"/>
  <c r="L148" i="7"/>
  <c r="M148" i="7"/>
  <c r="M147" i="7"/>
  <c r="L147" i="7"/>
  <c r="M146" i="7"/>
  <c r="L132" i="7"/>
  <c r="M145" i="7"/>
  <c r="L131" i="7"/>
  <c r="M144" i="7"/>
  <c r="L115" i="7"/>
  <c r="E152" i="7"/>
  <c r="M143" i="7"/>
  <c r="L146" i="7"/>
  <c r="M142" i="7"/>
  <c r="L145" i="7"/>
  <c r="L111" i="8"/>
  <c r="P44" i="1"/>
  <c r="O34" i="1"/>
  <c r="O58" i="1"/>
  <c r="P37" i="1"/>
  <c r="O50" i="1"/>
  <c r="P39" i="1"/>
  <c r="O38" i="1"/>
  <c r="P33" i="1"/>
  <c r="O11" i="1"/>
  <c r="P32" i="1"/>
  <c r="O35" i="1"/>
  <c r="P8" i="1"/>
  <c r="O10" i="1"/>
  <c r="P10" i="1"/>
  <c r="O9" i="1"/>
  <c r="P12" i="1"/>
  <c r="O28" i="1"/>
  <c r="P7" i="1"/>
  <c r="O47" i="1"/>
  <c r="P55" i="1"/>
  <c r="O32" i="1"/>
  <c r="P36" i="4"/>
  <c r="O39" i="4"/>
  <c r="O33" i="4"/>
  <c r="P35" i="4"/>
  <c r="P26" i="4"/>
  <c r="O16" i="4"/>
  <c r="P14" i="4"/>
  <c r="O8" i="4"/>
  <c r="P34" i="4"/>
  <c r="P33" i="4"/>
  <c r="P20" i="4"/>
  <c r="P32" i="4"/>
  <c r="O26" i="4"/>
  <c r="O43" i="4"/>
  <c r="P6" i="4"/>
  <c r="O42" i="4"/>
  <c r="P9" i="4"/>
  <c r="P44" i="4"/>
  <c r="O6" i="4"/>
  <c r="P114" i="5"/>
  <c r="O103" i="5"/>
  <c r="P113" i="5"/>
  <c r="O112" i="5"/>
  <c r="P103" i="5"/>
  <c r="O40" i="5"/>
  <c r="P31" i="5"/>
  <c r="O95" i="5"/>
  <c r="P112" i="5"/>
  <c r="O131" i="5"/>
  <c r="P111" i="5"/>
  <c r="O76" i="5"/>
  <c r="P107" i="5"/>
  <c r="O130" i="5"/>
  <c r="P105" i="5"/>
  <c r="O109" i="5"/>
  <c r="P110" i="5"/>
  <c r="O126" i="5"/>
  <c r="P41" i="5"/>
  <c r="O12" i="5"/>
  <c r="P108" i="5"/>
  <c r="O11" i="5"/>
  <c r="P64" i="5"/>
  <c r="O33" i="5"/>
  <c r="P102" i="5"/>
  <c r="O53" i="5"/>
  <c r="P99" i="5"/>
  <c r="O136" i="5"/>
  <c r="P125" i="5"/>
  <c r="O113" i="5"/>
  <c r="P122" i="5"/>
  <c r="O116" i="5"/>
  <c r="P60" i="5"/>
  <c r="O125" i="5"/>
  <c r="O70" i="5"/>
  <c r="P58" i="5"/>
  <c r="P98" i="5"/>
  <c r="O124" i="5"/>
  <c r="P97" i="5"/>
  <c r="O128" i="5"/>
  <c r="P89" i="5"/>
  <c r="O74" i="5"/>
  <c r="P96" i="5"/>
  <c r="O41" i="5"/>
  <c r="P79" i="5"/>
  <c r="O121" i="5"/>
  <c r="O31" i="5"/>
  <c r="P81" i="5"/>
  <c r="P88" i="5"/>
  <c r="O67" i="5"/>
  <c r="P34" i="5"/>
  <c r="O72" i="5"/>
  <c r="P77" i="5"/>
  <c r="O120" i="5"/>
  <c r="P33" i="5"/>
  <c r="O9" i="5"/>
  <c r="P12" i="5"/>
  <c r="O8" i="5"/>
  <c r="P132" i="5"/>
  <c r="O10" i="5"/>
  <c r="P115" i="5"/>
  <c r="O148" i="5"/>
  <c r="P133" i="5"/>
  <c r="O49" i="5"/>
  <c r="P131" i="5"/>
  <c r="O150" i="5"/>
  <c r="P135" i="5"/>
  <c r="O149" i="5"/>
  <c r="P134" i="5"/>
  <c r="P51" i="1"/>
  <c r="O59" i="1"/>
  <c r="P46" i="1"/>
  <c r="O49" i="1"/>
  <c r="P66" i="5"/>
  <c r="O66" i="5"/>
  <c r="P71" i="5"/>
  <c r="O119" i="5"/>
  <c r="M88" i="7"/>
  <c r="L127" i="7"/>
  <c r="M87" i="7"/>
  <c r="L103" i="7"/>
  <c r="M85" i="7"/>
  <c r="L123" i="7"/>
  <c r="M83" i="7"/>
  <c r="L121" i="7"/>
  <c r="M77" i="7"/>
  <c r="L120" i="7"/>
  <c r="M70" i="7"/>
  <c r="L15" i="7"/>
  <c r="M69" i="7"/>
  <c r="L14" i="7"/>
  <c r="M68" i="7"/>
  <c r="L54" i="7"/>
  <c r="M56" i="7"/>
  <c r="L7" i="7"/>
  <c r="M89" i="7"/>
  <c r="L114" i="7"/>
  <c r="P80" i="5"/>
  <c r="O144" i="5"/>
  <c r="M83" i="8"/>
  <c r="L98" i="8"/>
  <c r="M57" i="8"/>
  <c r="L89" i="8"/>
  <c r="M55" i="8"/>
  <c r="L94" i="8"/>
  <c r="M84" i="8"/>
  <c r="L96" i="8"/>
  <c r="M61" i="8"/>
  <c r="L71" i="8"/>
  <c r="M123" i="8"/>
  <c r="L90" i="8"/>
  <c r="M121" i="8"/>
  <c r="L73" i="8"/>
  <c r="M8" i="8"/>
  <c r="L69" i="8"/>
  <c r="M81" i="8"/>
  <c r="L70" i="8"/>
  <c r="M68" i="8"/>
  <c r="L95" i="8"/>
  <c r="M132" i="8"/>
  <c r="L31" i="8"/>
  <c r="M7" i="8"/>
  <c r="L16" i="8"/>
  <c r="M67" i="8"/>
  <c r="L29" i="8"/>
  <c r="M136" i="8"/>
  <c r="L99" i="8"/>
  <c r="M33" i="8"/>
  <c r="L64" i="8"/>
  <c r="M32" i="8"/>
  <c r="L17" i="8"/>
  <c r="M6" i="8"/>
  <c r="L14" i="8"/>
  <c r="M127" i="8"/>
  <c r="L8" i="8"/>
  <c r="M54" i="8"/>
  <c r="L10" i="8"/>
  <c r="M53" i="8"/>
  <c r="L88" i="8"/>
  <c r="L87" i="8"/>
  <c r="L128" i="8"/>
  <c r="M71" i="8"/>
  <c r="M86" i="8"/>
  <c r="L65" i="8"/>
  <c r="M107" i="8"/>
  <c r="L115" i="8"/>
  <c r="M119" i="8"/>
  <c r="L125" i="8"/>
  <c r="M116" i="8"/>
  <c r="L121" i="8"/>
  <c r="M89" i="8"/>
  <c r="L33" i="8"/>
  <c r="M58" i="8"/>
  <c r="M73" i="8"/>
  <c r="M98" i="8"/>
  <c r="L122" i="8"/>
  <c r="M102" i="8"/>
  <c r="L113" i="8"/>
  <c r="M65" i="8"/>
  <c r="L132" i="8"/>
  <c r="P54" i="1"/>
  <c r="O60" i="1"/>
  <c r="P56" i="1"/>
  <c r="O52" i="1"/>
  <c r="P47" i="1"/>
  <c r="O51" i="1"/>
  <c r="P62" i="1"/>
  <c r="O64" i="1"/>
  <c r="O68" i="1"/>
  <c r="P66" i="1"/>
  <c r="O66" i="1"/>
  <c r="P64" i="1"/>
  <c r="P63" i="1"/>
  <c r="O65" i="1"/>
  <c r="P65" i="1"/>
  <c r="O67" i="1"/>
  <c r="P52" i="4"/>
  <c r="O11" i="4"/>
  <c r="P37" i="4"/>
  <c r="O24" i="4"/>
  <c r="P43" i="4"/>
  <c r="P8" i="4"/>
  <c r="O55" i="4"/>
  <c r="O44" i="4"/>
  <c r="P47" i="4"/>
  <c r="O40" i="4"/>
  <c r="P49" i="4"/>
  <c r="O54" i="4"/>
  <c r="P38" i="4"/>
  <c r="O13" i="4"/>
  <c r="P144" i="5"/>
  <c r="O154" i="5"/>
  <c r="P141" i="5"/>
  <c r="O153" i="5"/>
  <c r="P130" i="5"/>
  <c r="O147" i="5"/>
  <c r="P129" i="5"/>
  <c r="O146" i="5"/>
  <c r="P163" i="5"/>
  <c r="O107" i="5"/>
  <c r="P164" i="5"/>
  <c r="O164" i="5"/>
  <c r="P161" i="5"/>
  <c r="O139" i="5"/>
  <c r="P160" i="5"/>
  <c r="O162" i="5"/>
  <c r="P159" i="5"/>
  <c r="O101" i="5"/>
  <c r="P149" i="5"/>
  <c r="O71" i="5"/>
  <c r="P117" i="5"/>
  <c r="O142" i="5"/>
  <c r="M60" i="7"/>
  <c r="L58" i="7"/>
  <c r="M59" i="7"/>
  <c r="L31" i="7"/>
  <c r="P57" i="1"/>
  <c r="O61" i="1"/>
  <c r="P146" i="5"/>
  <c r="O140" i="5"/>
  <c r="P143" i="5"/>
  <c r="O24" i="5"/>
  <c r="P123" i="5"/>
  <c r="O58" i="5"/>
  <c r="O133" i="5"/>
  <c r="P162" i="5"/>
  <c r="P95" i="5"/>
  <c r="O145" i="5"/>
  <c r="O105" i="5"/>
  <c r="P140" i="5"/>
  <c r="O110" i="5"/>
  <c r="P153" i="5"/>
  <c r="O29" i="5"/>
  <c r="P91" i="5"/>
  <c r="O163" i="5"/>
  <c r="P152" i="5"/>
  <c r="O73" i="5"/>
  <c r="P156" i="5"/>
  <c r="O160" i="5"/>
  <c r="P139" i="5"/>
  <c r="O104" i="5"/>
  <c r="P70" i="5"/>
  <c r="O23" i="5"/>
  <c r="P157" i="5"/>
  <c r="O161" i="5"/>
  <c r="P154" i="5"/>
  <c r="O158" i="5"/>
  <c r="M110" i="8"/>
  <c r="L6" i="8"/>
  <c r="M105" i="8"/>
  <c r="L22" i="8"/>
  <c r="M134" i="8"/>
  <c r="L135" i="8"/>
  <c r="M114" i="8"/>
  <c r="L25" i="8"/>
  <c r="M138" i="8"/>
  <c r="L138" i="8"/>
  <c r="M137" i="8"/>
  <c r="L137" i="8"/>
  <c r="M131" i="8"/>
  <c r="M122" i="8"/>
  <c r="L93" i="8"/>
  <c r="M112" i="8"/>
  <c r="L20" i="8"/>
  <c r="L118" i="8"/>
  <c r="M111" i="8"/>
  <c r="M118" i="8"/>
  <c r="L124" i="8"/>
  <c r="M87" i="8"/>
  <c r="L108" i="8"/>
  <c r="M104" i="8"/>
  <c r="L68" i="8"/>
  <c r="M109" i="7"/>
  <c r="L117" i="7"/>
  <c r="M141" i="7"/>
  <c r="L144" i="7"/>
  <c r="M99" i="7"/>
  <c r="L129" i="7"/>
  <c r="M124" i="7"/>
  <c r="L16" i="7"/>
  <c r="M75" i="7"/>
  <c r="L119" i="7"/>
  <c r="M43" i="7"/>
  <c r="L27" i="7"/>
  <c r="M6" i="7"/>
  <c r="L9" i="7"/>
  <c r="M66" i="7"/>
  <c r="L116" i="7"/>
  <c r="M63" i="7"/>
  <c r="L106" i="7"/>
  <c r="P120" i="5"/>
  <c r="O143" i="5"/>
  <c r="P59" i="1"/>
  <c r="O62" i="1"/>
  <c r="P19" i="1"/>
  <c r="O8" i="1"/>
  <c r="P142" i="5"/>
  <c r="O129" i="5"/>
  <c r="P121" i="5"/>
  <c r="O134" i="5"/>
  <c r="P151" i="5"/>
  <c r="O157" i="5"/>
  <c r="M121" i="7"/>
  <c r="L22" i="7"/>
  <c r="M101" i="7"/>
  <c r="L70" i="7"/>
  <c r="M76" i="7"/>
  <c r="L21" i="7"/>
  <c r="M128" i="7"/>
  <c r="L125" i="7"/>
  <c r="M132" i="7"/>
  <c r="L138" i="7"/>
  <c r="L128" i="7"/>
  <c r="M98" i="7"/>
  <c r="M91" i="7"/>
  <c r="L36" i="7"/>
  <c r="L73" i="7"/>
  <c r="M114" i="7"/>
  <c r="M112" i="7"/>
  <c r="L134" i="7"/>
  <c r="M108" i="7"/>
  <c r="L94" i="7"/>
  <c r="M107" i="7"/>
  <c r="L30" i="7"/>
  <c r="M84" i="7"/>
  <c r="L122" i="7"/>
  <c r="M105" i="7"/>
  <c r="L6" i="7"/>
  <c r="M93" i="8"/>
  <c r="L110" i="8"/>
  <c r="M88" i="8"/>
  <c r="L112" i="8"/>
  <c r="M129" i="8"/>
  <c r="L131" i="8"/>
  <c r="M115" i="8"/>
  <c r="L120" i="8"/>
  <c r="M125" i="8"/>
  <c r="L129" i="8"/>
  <c r="M108" i="8"/>
  <c r="L116" i="8"/>
  <c r="M113" i="8"/>
  <c r="L119" i="8"/>
  <c r="M82" i="8"/>
  <c r="L127" i="8"/>
  <c r="L85" i="8"/>
  <c r="M59" i="8"/>
  <c r="L133" i="8"/>
  <c r="M130" i="8"/>
  <c r="L101" i="8"/>
  <c r="M31" i="9"/>
  <c r="L7" i="9"/>
  <c r="M22" i="9"/>
  <c r="L45" i="9"/>
  <c r="M16" i="9"/>
  <c r="L35" i="9"/>
  <c r="M14" i="9"/>
  <c r="L37" i="9"/>
  <c r="M11" i="9"/>
  <c r="L56" i="9"/>
  <c r="M10" i="9"/>
  <c r="L8" i="9"/>
  <c r="M122" i="7"/>
  <c r="L136" i="7"/>
  <c r="L111" i="7"/>
  <c r="M104" i="7"/>
  <c r="L93" i="7"/>
  <c r="M103" i="7"/>
  <c r="L59" i="7"/>
  <c r="M102" i="7"/>
  <c r="L25" i="7"/>
  <c r="M100" i="7"/>
  <c r="L126" i="7"/>
  <c r="L133" i="7"/>
  <c r="M110" i="7"/>
  <c r="M139" i="7"/>
  <c r="L143" i="7"/>
  <c r="M130" i="7"/>
  <c r="L137" i="7"/>
  <c r="M129" i="7"/>
  <c r="L55" i="7"/>
  <c r="P45" i="1"/>
  <c r="O56" i="1"/>
  <c r="P128" i="5"/>
  <c r="O138" i="5"/>
  <c r="P127" i="5"/>
  <c r="O37" i="5"/>
  <c r="P124" i="5"/>
  <c r="O106" i="5"/>
  <c r="M23" i="9"/>
  <c r="M24" i="9"/>
  <c r="L53" i="9"/>
  <c r="L42" i="9"/>
  <c r="K61" i="9"/>
  <c r="I61" i="9"/>
  <c r="H61" i="9"/>
  <c r="G61" i="9"/>
  <c r="F61" i="9"/>
  <c r="E61" i="9"/>
  <c r="M60" i="9"/>
  <c r="L18" i="9"/>
  <c r="M59" i="9"/>
  <c r="L31" i="9"/>
  <c r="M58" i="9"/>
  <c r="L50" i="9"/>
  <c r="M57" i="9"/>
  <c r="L44" i="9"/>
  <c r="M56" i="9"/>
  <c r="L24" i="9"/>
  <c r="M55" i="9"/>
  <c r="L39" i="9"/>
  <c r="M54" i="9"/>
  <c r="L38" i="9"/>
  <c r="M53" i="9"/>
  <c r="L52" i="9"/>
  <c r="M52" i="9"/>
  <c r="L51" i="9"/>
  <c r="M51" i="9"/>
  <c r="L47" i="9"/>
  <c r="M50" i="9"/>
  <c r="L29" i="9"/>
  <c r="M49" i="9"/>
  <c r="L49" i="9"/>
  <c r="M48" i="9"/>
  <c r="L54" i="9"/>
  <c r="M47" i="9"/>
  <c r="L41" i="9"/>
  <c r="M46" i="9"/>
  <c r="L32" i="9"/>
  <c r="M45" i="9"/>
  <c r="L60" i="9"/>
  <c r="M44" i="9"/>
  <c r="L59" i="9"/>
  <c r="M39" i="9"/>
  <c r="L58" i="9"/>
  <c r="M38" i="9"/>
  <c r="L48" i="9"/>
  <c r="M21" i="9"/>
  <c r="L57" i="9"/>
  <c r="M20" i="9"/>
  <c r="L46" i="9"/>
  <c r="M17" i="9"/>
  <c r="L19" i="9"/>
  <c r="M13" i="9"/>
  <c r="L15" i="9"/>
  <c r="M12" i="9"/>
  <c r="L16" i="9"/>
  <c r="M8" i="9"/>
  <c r="L11" i="9"/>
  <c r="M6" i="9"/>
  <c r="L6" i="9"/>
  <c r="P60" i="1"/>
  <c r="O21" i="1"/>
  <c r="P58" i="1"/>
  <c r="O18" i="1"/>
  <c r="P53" i="1"/>
  <c r="O48" i="1"/>
  <c r="P6" i="1"/>
  <c r="O30" i="1"/>
  <c r="P61" i="1"/>
  <c r="O63" i="1"/>
  <c r="P46" i="4"/>
  <c r="O52" i="4"/>
  <c r="O7" i="4"/>
  <c r="F57" i="4"/>
  <c r="P158" i="5"/>
  <c r="O111" i="5"/>
  <c r="P155" i="5"/>
  <c r="O159" i="5"/>
  <c r="P148" i="5"/>
  <c r="O156" i="5"/>
  <c r="O155" i="5"/>
  <c r="P138" i="5"/>
  <c r="O88" i="5"/>
  <c r="L26" i="8"/>
  <c r="M66" i="8"/>
  <c r="L136" i="8"/>
  <c r="M135" i="8"/>
  <c r="L114" i="8"/>
  <c r="M106" i="8"/>
  <c r="L123" i="8"/>
  <c r="M117" i="8"/>
  <c r="L97" i="8"/>
  <c r="M70" i="8"/>
  <c r="L50" i="8"/>
  <c r="M48" i="8"/>
  <c r="L130" i="8"/>
  <c r="M128" i="8"/>
  <c r="L109" i="8"/>
  <c r="M92" i="8"/>
  <c r="L72" i="8"/>
  <c r="M124" i="8"/>
  <c r="L117" i="8"/>
  <c r="M109" i="8"/>
  <c r="L134" i="8"/>
  <c r="M133" i="8"/>
  <c r="L126" i="8"/>
  <c r="M120" i="8"/>
  <c r="L102" i="8"/>
  <c r="M69" i="8"/>
  <c r="F140" i="8"/>
  <c r="G140" i="8"/>
  <c r="H140" i="8"/>
  <c r="I140" i="8"/>
  <c r="J140" i="8"/>
  <c r="K140" i="8"/>
  <c r="L76" i="7"/>
  <c r="M111" i="7"/>
  <c r="L135" i="7"/>
  <c r="M115" i="7"/>
  <c r="L11" i="7"/>
  <c r="M125" i="7"/>
  <c r="L78" i="7"/>
  <c r="M126" i="7"/>
  <c r="L10" i="7"/>
  <c r="M127" i="7"/>
  <c r="L139" i="7"/>
  <c r="M133" i="7"/>
  <c r="L140" i="7"/>
  <c r="M134" i="7"/>
  <c r="L141" i="7"/>
  <c r="M135" i="7"/>
  <c r="L12" i="7"/>
  <c r="M136" i="7"/>
  <c r="L20" i="7"/>
  <c r="M137" i="7"/>
  <c r="L142" i="7"/>
  <c r="M138" i="7"/>
  <c r="F152" i="7"/>
  <c r="G152" i="7"/>
  <c r="H152" i="7"/>
  <c r="I152" i="7"/>
  <c r="J152" i="7"/>
  <c r="K152" i="7"/>
  <c r="O69" i="1"/>
  <c r="P67" i="1"/>
  <c r="E71" i="1"/>
  <c r="F71" i="1"/>
  <c r="G71" i="1"/>
  <c r="H71" i="1"/>
  <c r="I71" i="1"/>
  <c r="J71" i="1"/>
  <c r="K71" i="1"/>
  <c r="L71" i="1"/>
  <c r="M71" i="1"/>
  <c r="N71" i="1"/>
  <c r="O51" i="4"/>
  <c r="P45" i="4"/>
  <c r="O53" i="4"/>
  <c r="P48" i="4"/>
  <c r="O38" i="4"/>
  <c r="P50" i="4"/>
  <c r="O34" i="4"/>
  <c r="P51" i="4"/>
  <c r="O18" i="4"/>
  <c r="P53" i="4"/>
  <c r="O41" i="4"/>
  <c r="P54" i="4"/>
  <c r="O17" i="4"/>
  <c r="P55" i="4"/>
  <c r="O56" i="4"/>
  <c r="P56" i="4"/>
  <c r="E57" i="4"/>
  <c r="G57" i="4"/>
  <c r="H57" i="4"/>
  <c r="I57" i="4"/>
  <c r="J57" i="4"/>
  <c r="K57" i="4"/>
  <c r="L57" i="4"/>
  <c r="M57" i="4"/>
  <c r="N57" i="4"/>
  <c r="O151" i="5"/>
  <c r="P136" i="5"/>
  <c r="O152" i="5"/>
  <c r="P137" i="5"/>
  <c r="O92" i="5"/>
  <c r="P145" i="5"/>
  <c r="O127" i="5"/>
  <c r="P147" i="5"/>
  <c r="O141" i="5"/>
  <c r="P150" i="5"/>
  <c r="E166" i="5"/>
  <c r="F166" i="5"/>
  <c r="G166" i="5"/>
  <c r="H166" i="5"/>
  <c r="I166" i="5"/>
  <c r="J166" i="5"/>
  <c r="K166" i="5"/>
  <c r="L166" i="5"/>
  <c r="M166" i="5"/>
  <c r="N166" i="5"/>
</calcChain>
</file>

<file path=xl/sharedStrings.xml><?xml version="1.0" encoding="utf-8"?>
<sst xmlns="http://schemas.openxmlformats.org/spreadsheetml/2006/main" count="1993" uniqueCount="522">
  <si>
    <t>Классифик. № игрока</t>
  </si>
  <si>
    <t>Фамилия И.О.</t>
  </si>
  <si>
    <t>Год рождения</t>
  </si>
  <si>
    <t>турниры</t>
  </si>
  <si>
    <t>Общий рейтинг</t>
  </si>
  <si>
    <t>Количество турниров</t>
  </si>
  <si>
    <t>1</t>
  </si>
  <si>
    <t>2</t>
  </si>
  <si>
    <t>3</t>
  </si>
  <si>
    <t>Количество участников:</t>
  </si>
  <si>
    <t>Система проведения турнира"Олимпийская"</t>
  </si>
  <si>
    <t>П</t>
  </si>
  <si>
    <t>Ф</t>
  </si>
  <si>
    <t>3 м.</t>
  </si>
  <si>
    <t>Система проведения турнира "Смешанная"</t>
  </si>
  <si>
    <t>1-й в гр.</t>
  </si>
  <si>
    <t>2-й в гр.</t>
  </si>
  <si>
    <t>3-й в гр.</t>
  </si>
  <si>
    <t>4-й в гр.</t>
  </si>
  <si>
    <t>Мастерс(макс.–80очк.)</t>
  </si>
  <si>
    <t>4</t>
  </si>
  <si>
    <t>Фомичева Елена</t>
  </si>
  <si>
    <t>Ежова Татьята</t>
  </si>
  <si>
    <t>Якушева Светлана</t>
  </si>
  <si>
    <t>Маслянкина Татьяна</t>
  </si>
  <si>
    <t>Шишкина Елена</t>
  </si>
  <si>
    <t>Макарова Светлана</t>
  </si>
  <si>
    <t>Тигина Луиза</t>
  </si>
  <si>
    <t>Перевозчикова Элина</t>
  </si>
  <si>
    <t>Черванеева Оксана</t>
  </si>
  <si>
    <t>8</t>
  </si>
  <si>
    <t>Мингачев Юсуп</t>
  </si>
  <si>
    <t>Дмитриенко Сергей</t>
  </si>
  <si>
    <t>Терентьев Александр</t>
  </si>
  <si>
    <t xml:space="preserve">Поб.– 35 очк.,Фин.– 15 очк., 3 м. - 10 очк., за победу в каждом матче в подгр.– 10 очк. </t>
  </si>
  <si>
    <t>Лейков Андрей</t>
  </si>
  <si>
    <t>Артемьев Алексей</t>
  </si>
  <si>
    <t>Сойда Сергей</t>
  </si>
  <si>
    <t>Усиков Андрей</t>
  </si>
  <si>
    <t>Говердовский Василий</t>
  </si>
  <si>
    <t>Литвинов Евгений</t>
  </si>
  <si>
    <t>Сойда Андрей</t>
  </si>
  <si>
    <t>Забанов Денис</t>
  </si>
  <si>
    <t>Лумпов Илья</t>
  </si>
  <si>
    <t>Кинчаров Алексей</t>
  </si>
  <si>
    <t>Попов Евгений</t>
  </si>
  <si>
    <t>Сорокин Борис</t>
  </si>
  <si>
    <t>Лаптев Сергей</t>
  </si>
  <si>
    <t>Ит. рейт. (4 турн.)</t>
  </si>
  <si>
    <t>Ит. рейт. (4 турн.)     + Мастерс</t>
  </si>
  <si>
    <t>Количество участв. пар:</t>
  </si>
  <si>
    <t>3-е м.</t>
  </si>
  <si>
    <t>Смешанная система проведения</t>
  </si>
  <si>
    <t>Мастерс(макс.–80 очк.)</t>
  </si>
  <si>
    <t>Поб.–35 очк.,Фин.–15 очк. 3м.-10 очк.,за победу в подгр.за матч –10 очк.</t>
  </si>
  <si>
    <t xml:space="preserve">Пояснения: Все очки, заработанные парой учитываются отдельно у каждого игрока, путем деления общей суммы пополам. </t>
  </si>
  <si>
    <t>Город</t>
  </si>
  <si>
    <t>Самара</t>
  </si>
  <si>
    <t>Тольятти</t>
  </si>
  <si>
    <t>Пелевин Андрей</t>
  </si>
  <si>
    <t xml:space="preserve">Победитель - 50, Финалист - 35, 3 место - 26, 1/2 финала - 22, 1/4 финала - 12 + 1 в группе - 8, 2 в группе - 6, 3 в группе - 5, 4 в группе - 4. утеш.- 2
</t>
  </si>
  <si>
    <t>Прохоров Сергей</t>
  </si>
  <si>
    <t>Ульяновск</t>
  </si>
  <si>
    <t>Нестерова Ольга</t>
  </si>
  <si>
    <t>Самсонова Марина</t>
  </si>
  <si>
    <t>Хомотюк Валерий</t>
  </si>
  <si>
    <t>Лесун Яна</t>
  </si>
  <si>
    <t>Ит. Рейтинг</t>
  </si>
  <si>
    <t>Сафонов Андрей</t>
  </si>
  <si>
    <t>Сафонова Анастасия</t>
  </si>
  <si>
    <t>ГОРОД</t>
  </si>
  <si>
    <t>Сызрань</t>
  </si>
  <si>
    <t>Веремьев Константин</t>
  </si>
  <si>
    <t>Серегин Александр</t>
  </si>
  <si>
    <t>Ташкент</t>
  </si>
  <si>
    <t>Лейков Дмитрий</t>
  </si>
  <si>
    <t>Дубровский Павел</t>
  </si>
  <si>
    <t>Зуев Андрей</t>
  </si>
  <si>
    <t>Елюкин Александр</t>
  </si>
  <si>
    <t>Попов Сергей</t>
  </si>
  <si>
    <t>Гурьев Вячеслав</t>
  </si>
  <si>
    <t>Петрухин Альберт</t>
  </si>
  <si>
    <t>Кузнецов Петр</t>
  </si>
  <si>
    <t>Питин Андрей</t>
  </si>
  <si>
    <t>Соколов Алексей</t>
  </si>
  <si>
    <t>Сокольчук Виктор</t>
  </si>
  <si>
    <t>Антонов Евгений</t>
  </si>
  <si>
    <t>Н.Новгород</t>
  </si>
  <si>
    <t>Захаров Сергей</t>
  </si>
  <si>
    <t>Малюгин Анатолий</t>
  </si>
  <si>
    <t>5</t>
  </si>
  <si>
    <t xml:space="preserve">Победитель - 50, Финалист - 35, 3 место - 26, 1/2 финала - 22, 1/4 финала - 12 + 1 в группе - 8, 2 в группе - 6, 3 в группе - 5, 4 в группе - 4, 5 в гр. - 2, утеш.- 2
</t>
  </si>
  <si>
    <t>Дорогин Игорь</t>
  </si>
  <si>
    <t>Осинкина Екатерина</t>
  </si>
  <si>
    <t>Курдин Дмитрий</t>
  </si>
  <si>
    <t>Нестеров Михаил</t>
  </si>
  <si>
    <t>Червоткина Екатерина</t>
  </si>
  <si>
    <t>Пойлова Валерия</t>
  </si>
  <si>
    <t>Шленев Алексей</t>
  </si>
  <si>
    <t>3-4</t>
  </si>
  <si>
    <t>Дроздова Татьяна</t>
  </si>
  <si>
    <t>Патрин Алексей</t>
  </si>
  <si>
    <t>Ежова Татьяна</t>
  </si>
  <si>
    <t>Канипов Владимир</t>
  </si>
  <si>
    <t>Ларина Наталья</t>
  </si>
  <si>
    <t>Левина Евгения</t>
  </si>
  <si>
    <t>Лесников Сергей</t>
  </si>
  <si>
    <t>Петинова Людмила</t>
  </si>
  <si>
    <t>Матяш Игорь</t>
  </si>
  <si>
    <t>Янковская Наталья</t>
  </si>
  <si>
    <t>Янковский Сергей</t>
  </si>
  <si>
    <t>Калединова Вера</t>
  </si>
  <si>
    <t>Пшеницына Татьяна</t>
  </si>
  <si>
    <t>Олюнин Александр</t>
  </si>
  <si>
    <t>Шершакова Екатерина</t>
  </si>
  <si>
    <t>Кузнецов Андрей</t>
  </si>
  <si>
    <t>Бородин Игорь</t>
  </si>
  <si>
    <t>Свиридов Дмитрий</t>
  </si>
  <si>
    <t>Клименко Игорь</t>
  </si>
  <si>
    <t>Ротов Владимир</t>
  </si>
  <si>
    <t>Петров Олег</t>
  </si>
  <si>
    <t>Амиров Наиль</t>
  </si>
  <si>
    <t>Брысякин Алексей</t>
  </si>
  <si>
    <t>Трубин Вячеслав</t>
  </si>
  <si>
    <t>Лаверычев Евгений</t>
  </si>
  <si>
    <t>Шелудкин Дмитрий</t>
  </si>
  <si>
    <t>Бритаев Таймураз</t>
  </si>
  <si>
    <t>Семченко Сергей</t>
  </si>
  <si>
    <t>Меженов Валерий</t>
  </si>
  <si>
    <t>Войтович Юлия</t>
  </si>
  <si>
    <t>Гурьева Людмила</t>
  </si>
  <si>
    <t>Акимова Ольга</t>
  </si>
  <si>
    <t>Добрынина Татьяна</t>
  </si>
  <si>
    <t>Галанцева Ольга</t>
  </si>
  <si>
    <t>Гетманцев Иван</t>
  </si>
  <si>
    <t>Кузьмичев Александр</t>
  </si>
  <si>
    <t>Усиевич Юрий</t>
  </si>
  <si>
    <t>Филатов Игорь</t>
  </si>
  <si>
    <t>Азимов Хасил</t>
  </si>
  <si>
    <t>Соломатин Алексей</t>
  </si>
  <si>
    <t>Лихачев Тимур</t>
  </si>
  <si>
    <t>Хонг Брэд</t>
  </si>
  <si>
    <t>Телов Вячеслав</t>
  </si>
  <si>
    <t>Смирнов</t>
  </si>
  <si>
    <t>Популо Валентина</t>
  </si>
  <si>
    <t>Кубаркова Диана</t>
  </si>
  <si>
    <t>Зайцева Ирина</t>
  </si>
  <si>
    <t>Черванева Оксана</t>
  </si>
  <si>
    <t>Лобачева</t>
  </si>
  <si>
    <t>Пшеницина Татьяна</t>
  </si>
  <si>
    <t>Викулов Виктор</t>
  </si>
  <si>
    <t>Гурьянов Сергей</t>
  </si>
  <si>
    <t>Крылов Алексей</t>
  </si>
  <si>
    <t>Клычков Дмитрий</t>
  </si>
  <si>
    <t>Краснобаев Геннадий</t>
  </si>
  <si>
    <t>Димитровград</t>
  </si>
  <si>
    <t>Сурков</t>
  </si>
  <si>
    <t>Загребин Иван</t>
  </si>
  <si>
    <t>Базанов Денис</t>
  </si>
  <si>
    <t>Лялякин Андрей</t>
  </si>
  <si>
    <t>Котляров</t>
  </si>
  <si>
    <t>Миханьков</t>
  </si>
  <si>
    <t xml:space="preserve">Победитель - 50, Финалист - 35, 3 место - 26, 1/2 финала - 22, 1/4 финала - 12 + 1 в группе - 8, 2 в группе - 6, 3 в группе - 5, 4 в группе - 4. 5 в группе -2, утеш.- 2
</t>
  </si>
  <si>
    <t>Кузмичев Александр</t>
  </si>
  <si>
    <t>Зайцев Денис</t>
  </si>
  <si>
    <t>Шишкин Александр</t>
  </si>
  <si>
    <t>Федулов Александр</t>
  </si>
  <si>
    <t>Кичаев Андрей</t>
  </si>
  <si>
    <t>Алексеев Алексеев</t>
  </si>
  <si>
    <t>Питенко Михаил</t>
  </si>
  <si>
    <t>Айнулин Рафа</t>
  </si>
  <si>
    <t>Швецов Игорь</t>
  </si>
  <si>
    <t>Напаскин Дмитрий</t>
  </si>
  <si>
    <t>Ганиуллин Альфред</t>
  </si>
  <si>
    <t>Черногор Владимир</t>
  </si>
  <si>
    <t>Белоконь Сергей</t>
  </si>
  <si>
    <t>Овчарова Ангелина</t>
  </si>
  <si>
    <t>Ермилов Алексей</t>
  </si>
  <si>
    <t>Кийко Игорь</t>
  </si>
  <si>
    <t>Павлова Анастасия</t>
  </si>
  <si>
    <t>Алексеев Алексей</t>
  </si>
  <si>
    <t>Никитина Евгения</t>
  </si>
  <si>
    <t>Кашапов Ильяс</t>
  </si>
  <si>
    <t>Хугаев Аркадий</t>
  </si>
  <si>
    <t>Шаль Ефим</t>
  </si>
  <si>
    <t>Романенко Олег</t>
  </si>
  <si>
    <t>Баленков Андрей</t>
  </si>
  <si>
    <t>Липатов Сергей</t>
  </si>
  <si>
    <t>Головин Александр</t>
  </si>
  <si>
    <t>Шибанов Эдуард</t>
  </si>
  <si>
    <t>Краснов Алексей</t>
  </si>
  <si>
    <t>Злобин Александр</t>
  </si>
  <si>
    <t>Мирзоян Сергей</t>
  </si>
  <si>
    <t>Казаров Игорь</t>
  </si>
  <si>
    <t>Серегин Роман</t>
  </si>
  <si>
    <t>Козлов Александр</t>
  </si>
  <si>
    <t>Макаров Дмитрий</t>
  </si>
  <si>
    <t>Федоров Сергей</t>
  </si>
  <si>
    <t>Пивкин Игорь</t>
  </si>
  <si>
    <t>Донецков Игорь</t>
  </si>
  <si>
    <t>Ревякин Олег</t>
  </si>
  <si>
    <t>Аверьянова Ксения</t>
  </si>
  <si>
    <t>Иванова Алла</t>
  </si>
  <si>
    <t>Колесник Олеся</t>
  </si>
  <si>
    <t>Логанова Елена</t>
  </si>
  <si>
    <t>Зайцев Руслан</t>
  </si>
  <si>
    <t>Сергеева Наталья</t>
  </si>
  <si>
    <t>Лузгина Яна</t>
  </si>
  <si>
    <t>Пенза</t>
  </si>
  <si>
    <t>Вишневский Руслан</t>
  </si>
  <si>
    <t>МЕСТО</t>
  </si>
  <si>
    <t>Поб.– 35 очк.,Фин.– 15 очк.,3 м. - 10 очк., за победу в каждом матче в подгр.– 10 очк.</t>
  </si>
  <si>
    <t>Лукьянов Денис</t>
  </si>
  <si>
    <t>Ит. рейт. + Мастерс</t>
  </si>
  <si>
    <t>Поляков Андрей</t>
  </si>
  <si>
    <t>Зольников Игорь</t>
  </si>
  <si>
    <t>Белов Сергей</t>
  </si>
  <si>
    <t>Колесов Александр</t>
  </si>
  <si>
    <t>Мартынов Алексей</t>
  </si>
  <si>
    <t>Пирогов Юрий</t>
  </si>
  <si>
    <t>Мисюля Павел</t>
  </si>
  <si>
    <t>Ит. рейт. ( 5 турн.)</t>
  </si>
  <si>
    <t>Ит. рейт. ( 5 турн.)   + Мастерс</t>
  </si>
  <si>
    <t>Пецева Евгения</t>
  </si>
  <si>
    <t xml:space="preserve">Ит. рейт. </t>
  </si>
  <si>
    <t>Магомаев Рустам</t>
  </si>
  <si>
    <t>Меньшенина Елена</t>
  </si>
  <si>
    <t>Подкорытов Владимир</t>
  </si>
  <si>
    <t>Кулинкович Максим</t>
  </si>
  <si>
    <t>Шнайдер Виктор</t>
  </si>
  <si>
    <t>Близнюк Валерий</t>
  </si>
  <si>
    <t>Шевелев Артур</t>
  </si>
  <si>
    <t>Захарова Анна</t>
  </si>
  <si>
    <t>ЖЕНЩИНЫ, одиночный разряд</t>
  </si>
  <si>
    <t>МУЖЧИНЫ, парный разряд</t>
  </si>
  <si>
    <t>ЖЕНЩИНЫ, парный разряд</t>
  </si>
  <si>
    <t>МИКСТ</t>
  </si>
  <si>
    <t>Румянцева Елена</t>
  </si>
  <si>
    <t>Офицеров  Андрей</t>
  </si>
  <si>
    <t>Чекалин Яков</t>
  </si>
  <si>
    <t>Уральск</t>
  </si>
  <si>
    <t>6</t>
  </si>
  <si>
    <t>10</t>
  </si>
  <si>
    <t>Озерова Ольга</t>
  </si>
  <si>
    <t>Ит. рейт. 6 турн.</t>
  </si>
  <si>
    <t>Мареев Владимир</t>
  </si>
  <si>
    <t>Боренкова Екатерина</t>
  </si>
  <si>
    <t>Гармашева Инга</t>
  </si>
  <si>
    <t>Намунка Елена</t>
  </si>
  <si>
    <t>Гормашова Инга</t>
  </si>
  <si>
    <t>Канипов Дмитрий</t>
  </si>
  <si>
    <t>Гулистан</t>
  </si>
  <si>
    <t>Журавлев Дмитрий</t>
  </si>
  <si>
    <t>Кожухов Владимир</t>
  </si>
  <si>
    <t>Куденко Олег</t>
  </si>
  <si>
    <t>Соколов Виталий</t>
  </si>
  <si>
    <t>Смышляев Антон</t>
  </si>
  <si>
    <t>ЛЮБИТЕЛЬСКИЙ ТЕННИСНЫЙ ТУР
САМАРСКОЙ ОБЛАСТИ</t>
  </si>
  <si>
    <t>Гудабандзе Иракли</t>
  </si>
  <si>
    <t>Казань</t>
  </si>
  <si>
    <t>Арутюнян Эдгар</t>
  </si>
  <si>
    <t>Чебоксары</t>
  </si>
  <si>
    <t>Швеев Игорь</t>
  </si>
  <si>
    <t>Герасимов Александр</t>
  </si>
  <si>
    <t>Одилов Акрам</t>
  </si>
  <si>
    <t>Литовская Анастасия</t>
  </si>
  <si>
    <t>Хабаровск</t>
  </si>
  <si>
    <t>Краснова Ольга</t>
  </si>
  <si>
    <t>Сенькова Ирина</t>
  </si>
  <si>
    <t>Бодрова Наталья</t>
  </si>
  <si>
    <t>Москва</t>
  </si>
  <si>
    <t>Лобов Владимир</t>
  </si>
  <si>
    <t>Сосновская Оксана</t>
  </si>
  <si>
    <t>Валов Дмитрий</t>
  </si>
  <si>
    <t>Герасимова Мария</t>
  </si>
  <si>
    <t>Добрынин Сергей</t>
  </si>
  <si>
    <t>Мазыр Александр</t>
  </si>
  <si>
    <t>Крылов Игорь</t>
  </si>
  <si>
    <t>Донис Оксана</t>
  </si>
  <si>
    <t>Бургас</t>
  </si>
  <si>
    <t>Седненко Виктория</t>
  </si>
  <si>
    <t>Тэст Стас</t>
  </si>
  <si>
    <t>Саратов</t>
  </si>
  <si>
    <t>Халяпин Владимир</t>
  </si>
  <si>
    <t>Кедяров Александр</t>
  </si>
  <si>
    <t>Козлов Игорь</t>
  </si>
  <si>
    <t>Плужников Вячеслав</t>
  </si>
  <si>
    <t>Заботина Елена</t>
  </si>
  <si>
    <t>Шубина Ольга</t>
  </si>
  <si>
    <t>Минеев Игорь</t>
  </si>
  <si>
    <t>Самра</t>
  </si>
  <si>
    <t>Сидоров Вячеслав</t>
  </si>
  <si>
    <t>Максимов Алексей</t>
  </si>
  <si>
    <t>Баранкин Александр</t>
  </si>
  <si>
    <t>Шишкина Инна</t>
  </si>
  <si>
    <t>Кубарева Ольга</t>
  </si>
  <si>
    <t>Кубаркова Дина</t>
  </si>
  <si>
    <t>Маланичева Елизавета</t>
  </si>
  <si>
    <t>Гумерова Анастасия</t>
  </si>
  <si>
    <t>Санатуллин Ринат</t>
  </si>
  <si>
    <t>Емелин Алексей</t>
  </si>
  <si>
    <t>Де Вакас Кабесас Давид Алехандро</t>
  </si>
  <si>
    <t>Кито</t>
  </si>
  <si>
    <t>Наумова Анна</t>
  </si>
  <si>
    <t>9</t>
  </si>
  <si>
    <t>Степанов Игорь</t>
  </si>
  <si>
    <t>Каримов Гариф</t>
  </si>
  <si>
    <t>11</t>
  </si>
  <si>
    <t>Головашкин Михаил</t>
  </si>
  <si>
    <t>Теплов Владимир</t>
  </si>
  <si>
    <t>Айдынян Камо</t>
  </si>
  <si>
    <t>Бучина Валентина</t>
  </si>
  <si>
    <t>Карабанова Екатерина</t>
  </si>
  <si>
    <t>Моисеева Татьяна</t>
  </si>
  <si>
    <t>Сизоненко Наталья</t>
  </si>
  <si>
    <t>Зайка Ника</t>
  </si>
  <si>
    <t>Леонтьева Ольга</t>
  </si>
  <si>
    <t>Дмитриева Ирина</t>
  </si>
  <si>
    <t>Гольцов Александр</t>
  </si>
  <si>
    <t>Зайцев Петр</t>
  </si>
  <si>
    <t>МУЖЧИНЫ 50 ЛЕТ И СТАРШЕ, одиночный разряд</t>
  </si>
  <si>
    <t>Певнев Илья</t>
  </si>
  <si>
    <t>Яковлев Михаил</t>
  </si>
  <si>
    <t>Григорьев Алексей</t>
  </si>
  <si>
    <t>Гусев Дмитрий</t>
  </si>
  <si>
    <t>Кузнецов Сергей</t>
  </si>
  <si>
    <t>Мартынов Павел</t>
  </si>
  <si>
    <t xml:space="preserve">Цыганов Дмитрий </t>
  </si>
  <si>
    <t>Степанов Андрей</t>
  </si>
  <si>
    <t>Калиниченко Николай</t>
  </si>
  <si>
    <t>Саранск</t>
  </si>
  <si>
    <t>Деулин Михаил</t>
  </si>
  <si>
    <t>Маланичев Михаил</t>
  </si>
  <si>
    <t>Цыганов Владимир</t>
  </si>
  <si>
    <t>Вильданов Руслан</t>
  </si>
  <si>
    <t>Селецкий Антон</t>
  </si>
  <si>
    <t>Скоттсдейл</t>
  </si>
  <si>
    <t>Власов Дмитрий</t>
  </si>
  <si>
    <t>Белоконенко Алексей</t>
  </si>
  <si>
    <t>Ефремов Сергей</t>
  </si>
  <si>
    <t>Астрахань</t>
  </si>
  <si>
    <t>Злотников Илья</t>
  </si>
  <si>
    <t>7</t>
  </si>
  <si>
    <t>12</t>
  </si>
  <si>
    <t>Бабунов Александр</t>
  </si>
  <si>
    <t>Отрадный</t>
  </si>
  <si>
    <t>Федоренко Максим</t>
  </si>
  <si>
    <t>13</t>
  </si>
  <si>
    <t>Савинков Александр</t>
  </si>
  <si>
    <t>Шутров Григорий</t>
  </si>
  <si>
    <t>Зинятулина Юлия</t>
  </si>
  <si>
    <t>7-8</t>
  </si>
  <si>
    <t>Жоголев Константин</t>
  </si>
  <si>
    <t>Мавродиев Дмитрий</t>
  </si>
  <si>
    <t>Уфа</t>
  </si>
  <si>
    <t>Спиридонов Дмитрий</t>
  </si>
  <si>
    <t>Игнатьев Кирилл</t>
  </si>
  <si>
    <t>Догадкин Антон</t>
  </si>
  <si>
    <t>Беспалов Михаил</t>
  </si>
  <si>
    <t>Кайбышев Владлен</t>
  </si>
  <si>
    <t>Андреев Олег</t>
  </si>
  <si>
    <t>Высоцкий Александр</t>
  </si>
  <si>
    <t>Белогорцев Владимир</t>
  </si>
  <si>
    <t>Усольцева Елена</t>
  </si>
  <si>
    <t>Доронина Мария</t>
  </si>
  <si>
    <t>Сердюк Светлана</t>
  </si>
  <si>
    <t>Гайлис Ксения</t>
  </si>
  <si>
    <t>Ахметгареева Галина</t>
  </si>
  <si>
    <t xml:space="preserve">Мышковец Ольга </t>
  </si>
  <si>
    <t>Кружилина Екатерина</t>
  </si>
  <si>
    <t>Федосеева Дарья</t>
  </si>
  <si>
    <t>Санкт-Петербург</t>
  </si>
  <si>
    <t>Сухарева Ольга</t>
  </si>
  <si>
    <t>Демин Владимир</t>
  </si>
  <si>
    <t>Старков Александр</t>
  </si>
  <si>
    <t>Дубровин Дмитрий</t>
  </si>
  <si>
    <t>Лефлер Евгений</t>
  </si>
  <si>
    <t>Мустафин Юлай</t>
  </si>
  <si>
    <t>Садыков Фаниль</t>
  </si>
  <si>
    <t>МУЖЧИНЫ, одиночный разряд</t>
  </si>
  <si>
    <t>26.01-27.01.18, САМАРА ЛАНД</t>
  </si>
  <si>
    <t>23-25.03.2018 ТК ТРИГОН</t>
  </si>
  <si>
    <t>23.02-24.02.18, САМАРА ЛАНД</t>
  </si>
  <si>
    <t>03-05.08.2018 ТЦ Загородный</t>
  </si>
  <si>
    <t>03-05.11.2018 ТТЦ PORSCHE 2018</t>
  </si>
  <si>
    <t>Васильева Юлия</t>
  </si>
  <si>
    <t>Аристов Евгений</t>
  </si>
  <si>
    <t>17</t>
  </si>
  <si>
    <t>18</t>
  </si>
  <si>
    <t>1-3.06.2018 ТРИГОН</t>
  </si>
  <si>
    <t>Староверов Андрей</t>
  </si>
  <si>
    <t>14</t>
  </si>
  <si>
    <t>Дудник Елена</t>
  </si>
  <si>
    <t>10-12.06.2018 ТЦ ЗАГОРОДНЫЙ</t>
  </si>
  <si>
    <t>19</t>
  </si>
  <si>
    <t>20</t>
  </si>
  <si>
    <t>22</t>
  </si>
  <si>
    <t xml:space="preserve">6-7.07.2018 ТТЦ </t>
  </si>
  <si>
    <t>23</t>
  </si>
  <si>
    <t>26-28</t>
  </si>
  <si>
    <t>Хайруллин Рафат</t>
  </si>
  <si>
    <t>Васин Сергей</t>
  </si>
  <si>
    <t>Новинский Василий</t>
  </si>
  <si>
    <t>Сандркин Владимир</t>
  </si>
  <si>
    <t>Новокуйбышевск</t>
  </si>
  <si>
    <t>15</t>
  </si>
  <si>
    <t>24</t>
  </si>
  <si>
    <t>10-11.08.2018 ТК ТРАВА</t>
  </si>
  <si>
    <t>Кичаев Агдрей</t>
  </si>
  <si>
    <t>9-10</t>
  </si>
  <si>
    <t>2-5.11.2018 ТТЦ Porsche tennis cup 2018</t>
  </si>
  <si>
    <t>Синина Неля</t>
  </si>
  <si>
    <t>Мишунина Ирина</t>
  </si>
  <si>
    <t>Свенцицкая Маргарита</t>
  </si>
  <si>
    <t>Воронеж</t>
  </si>
  <si>
    <t>Адамсон Анна</t>
  </si>
  <si>
    <t>Владивосток</t>
  </si>
  <si>
    <t>Мызенкова Юлия</t>
  </si>
  <si>
    <t>Сыткова Оксана</t>
  </si>
  <si>
    <t>16-18</t>
  </si>
  <si>
    <t>КЛАССИФИКАЦИЯ ИГРОКОВ НА 08.11.2018</t>
  </si>
  <si>
    <t>23-25.11.2018 ТРИГОН МАРАФОН 2018</t>
  </si>
  <si>
    <t>Найдин Игорь</t>
  </si>
  <si>
    <t>Ижевск</t>
  </si>
  <si>
    <t>Коробков Виктор</t>
  </si>
  <si>
    <t>Шевницын Алексей</t>
  </si>
  <si>
    <t>Бусоргин Сергей</t>
  </si>
  <si>
    <t>14-17</t>
  </si>
  <si>
    <t>24-50</t>
  </si>
  <si>
    <t>Сазонов Вадим</t>
  </si>
  <si>
    <t>Волжский</t>
  </si>
  <si>
    <t>Мазуров Геннадий</t>
  </si>
  <si>
    <t>Рязань</t>
  </si>
  <si>
    <t>Зеленковский Кирилл</t>
  </si>
  <si>
    <t>Борисов Сергей</t>
  </si>
  <si>
    <t>20-21</t>
  </si>
  <si>
    <t>Вайнер Олег</t>
  </si>
  <si>
    <t>Ступино</t>
  </si>
  <si>
    <t>Хурамшин Ленар</t>
  </si>
  <si>
    <t>Альметьевск</t>
  </si>
  <si>
    <t>Ефименко Максим</t>
  </si>
  <si>
    <t>Прошин Сергей</t>
  </si>
  <si>
    <t>Гостев Максим</t>
  </si>
  <si>
    <t>Шегай Анатолий</t>
  </si>
  <si>
    <t>Давыдов Олег</t>
  </si>
  <si>
    <t>Курепов Сергей</t>
  </si>
  <si>
    <t>Алтынов Игорь</t>
  </si>
  <si>
    <t>Хадиков Дмитрий</t>
  </si>
  <si>
    <t>Пыжик Сергей</t>
  </si>
  <si>
    <t>Пикалов Фрол</t>
  </si>
  <si>
    <t>Булия Ираклий</t>
  </si>
  <si>
    <t>Васильева Наталия</t>
  </si>
  <si>
    <t>15-17</t>
  </si>
  <si>
    <t>21-22</t>
  </si>
  <si>
    <t>25</t>
  </si>
  <si>
    <t>25-64</t>
  </si>
  <si>
    <t>КЛАССИФИКАЦИЯ ИГРОКОВ НА 06.11.2018</t>
  </si>
  <si>
    <t>Попов Вадим</t>
  </si>
  <si>
    <t>Полюшкин Алексей</t>
  </si>
  <si>
    <t>Юдин Владислав</t>
  </si>
  <si>
    <t>Талдом</t>
  </si>
  <si>
    <t>Синин Владимир</t>
  </si>
  <si>
    <t>Петров Илья</t>
  </si>
  <si>
    <t>Терехин Евгений</t>
  </si>
  <si>
    <t>4-5</t>
  </si>
  <si>
    <t>10-11</t>
  </si>
  <si>
    <t>20-22</t>
  </si>
  <si>
    <t>31</t>
  </si>
  <si>
    <t>26</t>
  </si>
  <si>
    <t>Мызенков Алексей</t>
  </si>
  <si>
    <t>Попова Ольга</t>
  </si>
  <si>
    <t>18-19</t>
  </si>
  <si>
    <t>Калабухов Олег</t>
  </si>
  <si>
    <t>Ладыгин Александр</t>
  </si>
  <si>
    <t>Пронин Александр</t>
  </si>
  <si>
    <t>Коновалов Денис</t>
  </si>
  <si>
    <t>КЛАССИФИКАЦИЯ ИГРОКОВ НА 25.11.2018</t>
  </si>
  <si>
    <t>16</t>
  </si>
  <si>
    <t>23-24</t>
  </si>
  <si>
    <t>27</t>
  </si>
  <si>
    <t>28</t>
  </si>
  <si>
    <t>29</t>
  </si>
  <si>
    <t>29-32</t>
  </si>
  <si>
    <t>33-34</t>
  </si>
  <si>
    <t>35</t>
  </si>
  <si>
    <t>36</t>
  </si>
  <si>
    <t>37-47</t>
  </si>
  <si>
    <t>48-53</t>
  </si>
  <si>
    <t>61-159</t>
  </si>
  <si>
    <t>Теплых Вячеслав</t>
  </si>
  <si>
    <t>12-14</t>
  </si>
  <si>
    <t>23-25</t>
  </si>
  <si>
    <t>30</t>
  </si>
  <si>
    <t>32-34</t>
  </si>
  <si>
    <t>35-36</t>
  </si>
  <si>
    <t>37</t>
  </si>
  <si>
    <t>38-52</t>
  </si>
  <si>
    <t>53-54</t>
  </si>
  <si>
    <t>55-67</t>
  </si>
  <si>
    <t>68-145</t>
  </si>
  <si>
    <t>20-23</t>
  </si>
  <si>
    <t>26-27</t>
  </si>
  <si>
    <t>29-31</t>
  </si>
  <si>
    <t>32-55</t>
  </si>
  <si>
    <t>29-30.12.2018 Тригон МИКСТ</t>
  </si>
  <si>
    <t>46-129</t>
  </si>
  <si>
    <t>54-59</t>
  </si>
  <si>
    <t>60</t>
  </si>
  <si>
    <t>22.12.2018 САМАРА ТРИНОН</t>
  </si>
  <si>
    <t>КЛАССИФИКАЦИЯ ИГРОКОВ НА 23.12.2018</t>
  </si>
  <si>
    <t>15-16</t>
  </si>
  <si>
    <t>Шанина Любовь</t>
  </si>
  <si>
    <t>КЛАССИФИКАЦИЯ ИГРОКОВ НА 31.12.2018</t>
  </si>
  <si>
    <t>2-3</t>
  </si>
  <si>
    <t>5-6</t>
  </si>
  <si>
    <t>14-15</t>
  </si>
  <si>
    <t>17-21</t>
  </si>
  <si>
    <t>24-25</t>
  </si>
  <si>
    <t>30-31</t>
  </si>
  <si>
    <t>32-45</t>
  </si>
  <si>
    <t>46-49</t>
  </si>
  <si>
    <t>50-58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</si>
</sst>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3" x14ac:knownFonts="1">
    <font>
      <sz val="10"/>
      <name val="Arial Cyr"/>
      <charset val="204"/>
    </font>
    <font>
      <sz val="10"/>
      <name val="Arial Cyr"/>
      <charset val="204"/>
    </font>
    <font>
      <b/>
      <sz val="11"/>
      <color indexed="64"/>
      <name val="Arial Cyr"/>
    </font>
    <font>
      <b/>
      <i/>
      <u/>
      <sz val="10"/>
      <color indexed="64"/>
      <name val="Arial Cyr"/>
    </font>
    <font>
      <sz val="8"/>
      <color indexed="64"/>
      <name val="Arial Cyr"/>
    </font>
    <font>
      <b/>
      <sz val="8"/>
      <color indexed="64"/>
      <name val="Arial Cyr"/>
    </font>
    <font>
      <sz val="9"/>
      <color indexed="64"/>
      <name val="Arial Cyr"/>
    </font>
    <font>
      <sz val="10"/>
      <color indexed="64"/>
      <name val="Arial Cyr"/>
    </font>
    <font>
      <b/>
      <sz val="10"/>
      <color indexed="10"/>
      <name val="Arial Cyr"/>
    </font>
    <font>
      <b/>
      <sz val="10"/>
      <color indexed="64"/>
      <name val="Arial Cyr"/>
    </font>
    <font>
      <i/>
      <sz val="9"/>
      <color indexed="64"/>
      <name val="Arial Cyr"/>
    </font>
    <font>
      <sz val="8"/>
      <name val="Arial Cyr"/>
      <charset val="204"/>
    </font>
    <font>
      <b/>
      <sz val="10"/>
      <color indexed="10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b/>
      <sz val="10"/>
      <color indexed="10"/>
      <name val="Arial Cyr"/>
      <charset val="204"/>
    </font>
    <font>
      <sz val="9"/>
      <name val="Arial Cyr"/>
    </font>
    <font>
      <b/>
      <sz val="10"/>
      <name val="Arial Cyr"/>
      <charset val="204"/>
    </font>
    <font>
      <sz val="10"/>
      <name val="Arial Cyr"/>
    </font>
    <font>
      <b/>
      <sz val="10"/>
      <color indexed="10"/>
      <name val="Arial Cyr"/>
      <charset val="204"/>
    </font>
    <font>
      <b/>
      <sz val="10"/>
      <color indexed="17"/>
      <name val="Arial Cyr"/>
      <charset val="204"/>
    </font>
    <font>
      <b/>
      <sz val="10"/>
      <color indexed="30"/>
      <name val="Arial Cyr"/>
      <charset val="204"/>
    </font>
    <font>
      <sz val="10"/>
      <color indexed="10"/>
      <name val="Arial Cyr"/>
      <charset val="204"/>
    </font>
    <font>
      <b/>
      <sz val="12"/>
      <name val="Arial Cyr"/>
    </font>
    <font>
      <b/>
      <u/>
      <sz val="20"/>
      <name val="Arial Cyr"/>
    </font>
    <font>
      <b/>
      <i/>
      <u/>
      <sz val="12"/>
      <name val="Arial Cyr"/>
    </font>
    <font>
      <sz val="8"/>
      <name val="Arial Cyr"/>
    </font>
    <font>
      <b/>
      <sz val="10"/>
      <color rgb="FF0070C0"/>
      <name val="Arial Cyr"/>
      <charset val="204"/>
    </font>
    <font>
      <b/>
      <sz val="10"/>
      <color rgb="FFFF0000"/>
      <name val="Arial Cyr"/>
      <charset val="204"/>
    </font>
    <font>
      <b/>
      <sz val="10"/>
      <color rgb="FF00B050"/>
      <name val="Arial Cyr"/>
      <charset val="204"/>
    </font>
    <font>
      <b/>
      <sz val="10"/>
      <color rgb="FF00B0F0"/>
      <name val="Arial Cyr"/>
      <charset val="204"/>
    </font>
    <font>
      <b/>
      <sz val="10"/>
      <color theme="4"/>
      <name val="Arial Cyr"/>
      <charset val="204"/>
    </font>
    <font>
      <b/>
      <sz val="9"/>
      <color rgb="FFFF0000"/>
      <name val="Arial Cyr"/>
      <charset val="204"/>
    </font>
    <font>
      <b/>
      <sz val="9"/>
      <color rgb="FF00B050"/>
      <name val="Arial Cyr"/>
      <charset val="204"/>
    </font>
    <font>
      <b/>
      <sz val="9"/>
      <color rgb="FF0070C0"/>
      <name val="Arial Cyr"/>
      <charset val="204"/>
    </font>
    <font>
      <sz val="10"/>
      <color rgb="FF00B050"/>
      <name val="Arial Cyr"/>
      <charset val="204"/>
    </font>
    <font>
      <sz val="10"/>
      <color rgb="FFFF0000"/>
      <name val="Arial Cyr"/>
    </font>
    <font>
      <b/>
      <sz val="8"/>
      <name val="Arial Cyr"/>
    </font>
    <font>
      <b/>
      <u/>
      <sz val="8"/>
      <name val="Arial Cyr"/>
    </font>
    <font>
      <b/>
      <i/>
      <u/>
      <sz val="8"/>
      <name val="Arial Cyr"/>
    </font>
    <font>
      <b/>
      <sz val="8"/>
      <color rgb="FFFF0000"/>
      <name val="Arial Cyr"/>
    </font>
    <font>
      <b/>
      <sz val="8"/>
      <color indexed="10"/>
      <name val="Arial Cyr"/>
    </font>
    <font>
      <b/>
      <sz val="8"/>
      <color rgb="FF0070C0"/>
      <name val="Arial Cyr"/>
    </font>
    <font>
      <b/>
      <sz val="8"/>
      <color rgb="FF00B050"/>
      <name val="Arial Cyr"/>
    </font>
    <font>
      <b/>
      <sz val="8"/>
      <color indexed="30"/>
      <name val="Arial Cyr"/>
    </font>
    <font>
      <b/>
      <sz val="8"/>
      <color indexed="17"/>
      <name val="Arial Cyr"/>
    </font>
    <font>
      <i/>
      <sz val="8"/>
      <color indexed="64"/>
      <name val="Arial Cyr"/>
    </font>
    <font>
      <b/>
      <sz val="8"/>
      <color rgb="FF00B050"/>
      <name val="Arial Cyr"/>
      <charset val="204"/>
    </font>
    <font>
      <b/>
      <sz val="8"/>
      <color rgb="FF0070C0"/>
      <name val="Arial Cyr"/>
      <charset val="204"/>
    </font>
    <font>
      <b/>
      <sz val="8"/>
      <color rgb="FFFF0000"/>
      <name val="Arial Cyr"/>
      <charset val="204"/>
    </font>
    <font>
      <b/>
      <sz val="7"/>
      <color indexed="64"/>
      <name val="Arial Cyr"/>
      <charset val="204"/>
    </font>
    <font>
      <b/>
      <sz val="8"/>
      <color indexed="64"/>
      <name val="Arial Cyr"/>
      <charset val="204"/>
    </font>
    <font>
      <sz val="9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43">
    <xf numFmtId="0" fontId="0" fillId="0" borderId="0" xfId="0"/>
    <xf numFmtId="0" fontId="0" fillId="0" borderId="0" xfId="0" applyAlignment="1"/>
    <xf numFmtId="0" fontId="0" fillId="0" borderId="0" xfId="0" applyAlignment="1">
      <alignment textRotation="90"/>
    </xf>
    <xf numFmtId="0" fontId="3" fillId="0" borderId="0" xfId="0" applyFont="1" applyAlignment="1"/>
    <xf numFmtId="0" fontId="4" fillId="0" borderId="1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7" xfId="0" applyBorder="1" applyAlignment="1"/>
    <xf numFmtId="0" fontId="8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0" xfId="0" applyBorder="1" applyAlignment="1"/>
    <xf numFmtId="0" fontId="7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13" xfId="0" applyBorder="1" applyAlignment="1"/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49" fontId="6" fillId="0" borderId="16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22" xfId="0" applyBorder="1" applyAlignment="1"/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3" fontId="9" fillId="0" borderId="25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2" fontId="9" fillId="0" borderId="2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26" xfId="0" applyBorder="1" applyAlignment="1"/>
    <xf numFmtId="0" fontId="12" fillId="0" borderId="7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8" xfId="0" applyBorder="1" applyAlignment="1"/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textRotation="90" wrapText="1"/>
    </xf>
    <xf numFmtId="0" fontId="0" fillId="0" borderId="11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3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0" fillId="0" borderId="7" xfId="0" applyFont="1" applyBorder="1" applyAlignment="1"/>
    <xf numFmtId="0" fontId="7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7" fillId="0" borderId="41" xfId="0" applyFont="1" applyBorder="1" applyAlignment="1">
      <alignment horizontal="center" vertical="center"/>
    </xf>
    <xf numFmtId="0" fontId="0" fillId="0" borderId="13" xfId="0" applyFont="1" applyBorder="1" applyAlignment="1"/>
    <xf numFmtId="49" fontId="13" fillId="0" borderId="14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4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vertical="center" textRotation="90" wrapText="1"/>
    </xf>
    <xf numFmtId="49" fontId="6" fillId="0" borderId="25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0" fillId="0" borderId="12" xfId="0" applyBorder="1" applyAlignment="1"/>
    <xf numFmtId="0" fontId="0" fillId="0" borderId="2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8" xfId="0" applyBorder="1" applyAlignment="1"/>
    <xf numFmtId="0" fontId="0" fillId="0" borderId="14" xfId="0" applyBorder="1" applyAlignment="1"/>
    <xf numFmtId="0" fontId="6" fillId="0" borderId="25" xfId="0" applyFont="1" applyBorder="1" applyAlignment="1"/>
    <xf numFmtId="0" fontId="7" fillId="0" borderId="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0" fillId="0" borderId="16" xfId="0" applyBorder="1" applyAlignment="1"/>
    <xf numFmtId="13" fontId="9" fillId="0" borderId="25" xfId="0" applyNumberFormat="1" applyFont="1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49" fontId="0" fillId="0" borderId="49" xfId="0" applyNumberFormat="1" applyBorder="1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/>
    <xf numFmtId="0" fontId="0" fillId="0" borderId="2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9" fillId="0" borderId="2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6" fillId="0" borderId="50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0" fillId="0" borderId="36" xfId="0" applyBorder="1" applyAlignment="1"/>
    <xf numFmtId="0" fontId="0" fillId="0" borderId="4" xfId="0" applyBorder="1" applyAlignment="1">
      <alignment horizontal="center" wrapText="1"/>
    </xf>
    <xf numFmtId="0" fontId="19" fillId="0" borderId="7" xfId="0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7" fillId="0" borderId="51" xfId="0" applyFont="1" applyBorder="1" applyAlignment="1">
      <alignment horizontal="center" vertical="center" wrapText="1"/>
    </xf>
    <xf numFmtId="0" fontId="0" fillId="0" borderId="35" xfId="0" applyBorder="1" applyAlignment="1"/>
    <xf numFmtId="0" fontId="7" fillId="0" borderId="2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25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6" fillId="0" borderId="3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4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164" fontId="7" fillId="0" borderId="3" xfId="0" applyNumberFormat="1" applyFont="1" applyBorder="1" applyAlignment="1"/>
    <xf numFmtId="164" fontId="7" fillId="0" borderId="12" xfId="0" applyNumberFormat="1" applyFont="1" applyBorder="1" applyAlignment="1"/>
    <xf numFmtId="164" fontId="7" fillId="0" borderId="14" xfId="0" applyNumberFormat="1" applyFont="1" applyBorder="1" applyAlignment="1"/>
    <xf numFmtId="164" fontId="7" fillId="0" borderId="56" xfId="0" applyNumberFormat="1" applyFont="1" applyBorder="1" applyAlignment="1">
      <alignment horizontal="center" vertical="center"/>
    </xf>
    <xf numFmtId="164" fontId="7" fillId="0" borderId="57" xfId="0" applyNumberFormat="1" applyFont="1" applyBorder="1" applyAlignment="1">
      <alignment horizontal="center" vertical="center"/>
    </xf>
    <xf numFmtId="164" fontId="7" fillId="0" borderId="58" xfId="0" applyNumberFormat="1" applyFont="1" applyBorder="1" applyAlignment="1">
      <alignment horizontal="center" vertical="center"/>
    </xf>
    <xf numFmtId="164" fontId="7" fillId="0" borderId="59" xfId="0" applyNumberFormat="1" applyFont="1" applyBorder="1" applyAlignment="1">
      <alignment horizontal="center" vertical="center"/>
    </xf>
    <xf numFmtId="164" fontId="7" fillId="0" borderId="60" xfId="0" applyNumberFormat="1" applyFont="1" applyBorder="1" applyAlignment="1">
      <alignment horizontal="center" vertical="center"/>
    </xf>
    <xf numFmtId="164" fontId="7" fillId="0" borderId="61" xfId="0" applyNumberFormat="1" applyFont="1" applyBorder="1" applyAlignment="1">
      <alignment horizontal="center" vertical="center"/>
    </xf>
    <xf numFmtId="164" fontId="7" fillId="0" borderId="62" xfId="0" applyNumberFormat="1" applyFont="1" applyBorder="1" applyAlignment="1">
      <alignment horizontal="center" vertical="center"/>
    </xf>
    <xf numFmtId="0" fontId="6" fillId="0" borderId="63" xfId="0" applyFont="1" applyBorder="1" applyAlignment="1">
      <alignment horizontal="left" vertical="center"/>
    </xf>
    <xf numFmtId="0" fontId="6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164" fontId="0" fillId="0" borderId="3" xfId="0" applyNumberFormat="1" applyBorder="1" applyAlignment="1"/>
    <xf numFmtId="0" fontId="0" fillId="0" borderId="9" xfId="0" applyFont="1" applyBorder="1" applyAlignment="1">
      <alignment horizontal="center" vertical="center" wrapText="1"/>
    </xf>
    <xf numFmtId="164" fontId="0" fillId="0" borderId="12" xfId="0" applyNumberFormat="1" applyBorder="1" applyAlignment="1"/>
    <xf numFmtId="0" fontId="6" fillId="0" borderId="46" xfId="0" applyFont="1" applyBorder="1" applyAlignment="1">
      <alignment horizontal="left" vertical="center"/>
    </xf>
    <xf numFmtId="0" fontId="6" fillId="0" borderId="46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 wrapText="1"/>
    </xf>
    <xf numFmtId="164" fontId="0" fillId="0" borderId="14" xfId="0" applyNumberFormat="1" applyBorder="1" applyAlignment="1"/>
    <xf numFmtId="164" fontId="19" fillId="0" borderId="3" xfId="0" applyNumberFormat="1" applyFont="1" applyBorder="1" applyAlignment="1"/>
    <xf numFmtId="0" fontId="6" fillId="0" borderId="64" xfId="0" applyFont="1" applyBorder="1" applyAlignment="1">
      <alignment horizontal="left" vertical="center"/>
    </xf>
    <xf numFmtId="0" fontId="7" fillId="0" borderId="47" xfId="0" applyFont="1" applyBorder="1" applyAlignment="1">
      <alignment horizontal="center" vertical="center"/>
    </xf>
    <xf numFmtId="0" fontId="6" fillId="0" borderId="70" xfId="0" applyFont="1" applyBorder="1" applyAlignment="1">
      <alignment horizontal="left" vertical="center"/>
    </xf>
    <xf numFmtId="0" fontId="0" fillId="0" borderId="7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6" fillId="0" borderId="67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/>
    </xf>
    <xf numFmtId="0" fontId="0" fillId="0" borderId="73" xfId="0" applyBorder="1" applyAlignment="1"/>
    <xf numFmtId="0" fontId="7" fillId="0" borderId="67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16" fillId="0" borderId="25" xfId="0" applyFont="1" applyFill="1" applyBorder="1" applyAlignment="1">
      <alignment horizontal="left" vertical="center"/>
    </xf>
    <xf numFmtId="0" fontId="6" fillId="0" borderId="23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2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164" fontId="7" fillId="0" borderId="78" xfId="0" applyNumberFormat="1" applyFont="1" applyBorder="1" applyAlignment="1">
      <alignment horizontal="center" vertical="center"/>
    </xf>
    <xf numFmtId="164" fontId="7" fillId="0" borderId="35" xfId="0" applyNumberFormat="1" applyFont="1" applyBorder="1" applyAlignment="1"/>
    <xf numFmtId="0" fontId="7" fillId="0" borderId="79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7" fillId="0" borderId="8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164" fontId="7" fillId="0" borderId="48" xfId="0" applyNumberFormat="1" applyFont="1" applyBorder="1" applyAlignment="1"/>
    <xf numFmtId="164" fontId="0" fillId="0" borderId="48" xfId="0" applyNumberFormat="1" applyBorder="1" applyAlignment="1"/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164" fontId="7" fillId="0" borderId="7" xfId="0" applyNumberFormat="1" applyFont="1" applyBorder="1" applyAlignment="1"/>
    <xf numFmtId="164" fontId="0" fillId="0" borderId="7" xfId="0" applyNumberFormat="1" applyBorder="1" applyAlignment="1"/>
    <xf numFmtId="0" fontId="0" fillId="0" borderId="5" xfId="0" applyBorder="1" applyAlignment="1"/>
    <xf numFmtId="0" fontId="7" fillId="0" borderId="81" xfId="0" applyFont="1" applyBorder="1" applyAlignment="1">
      <alignment horizontal="center" vertical="center"/>
    </xf>
    <xf numFmtId="49" fontId="13" fillId="0" borderId="48" xfId="0" applyNumberFormat="1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164" fontId="7" fillId="0" borderId="83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/>
    <xf numFmtId="0" fontId="6" fillId="0" borderId="45" xfId="0" applyFont="1" applyBorder="1" applyAlignment="1">
      <alignment horizontal="left" vertical="center"/>
    </xf>
    <xf numFmtId="0" fontId="7" fillId="0" borderId="47" xfId="0" applyFont="1" applyBorder="1" applyAlignment="1">
      <alignment horizontal="center" vertical="center" wrapText="1"/>
    </xf>
    <xf numFmtId="0" fontId="19" fillId="0" borderId="3" xfId="0" applyFont="1" applyBorder="1" applyAlignment="1"/>
    <xf numFmtId="0" fontId="20" fillId="0" borderId="3" xfId="0" applyFont="1" applyBorder="1" applyAlignment="1"/>
    <xf numFmtId="0" fontId="21" fillId="0" borderId="12" xfId="0" applyFont="1" applyBorder="1" applyAlignment="1"/>
    <xf numFmtId="0" fontId="21" fillId="0" borderId="2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16" fillId="0" borderId="23" xfId="0" applyFont="1" applyFill="1" applyBorder="1" applyAlignment="1">
      <alignment horizontal="left" vertical="center"/>
    </xf>
    <xf numFmtId="164" fontId="19" fillId="0" borderId="12" xfId="0" applyNumberFormat="1" applyFont="1" applyBorder="1" applyAlignment="1"/>
    <xf numFmtId="0" fontId="4" fillId="0" borderId="84" xfId="0" applyFont="1" applyBorder="1" applyAlignment="1">
      <alignment horizontal="center" vertical="center" textRotation="90" wrapText="1"/>
    </xf>
    <xf numFmtId="0" fontId="0" fillId="0" borderId="9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4" fillId="0" borderId="88" xfId="0" applyFont="1" applyBorder="1" applyAlignment="1">
      <alignment vertical="center" textRotation="90" wrapText="1"/>
    </xf>
    <xf numFmtId="0" fontId="7" fillId="0" borderId="48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9" fillId="0" borderId="77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0" fillId="0" borderId="90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6" fillId="0" borderId="74" xfId="0" applyFont="1" applyBorder="1" applyAlignment="1">
      <alignment horizontal="left" vertical="center"/>
    </xf>
    <xf numFmtId="0" fontId="16" fillId="0" borderId="63" xfId="0" applyFont="1" applyBorder="1" applyAlignment="1">
      <alignment horizontal="left" vertical="center"/>
    </xf>
    <xf numFmtId="0" fontId="7" fillId="0" borderId="40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16" fillId="0" borderId="42" xfId="0" applyFont="1" applyBorder="1" applyAlignment="1">
      <alignment horizontal="left" vertical="center"/>
    </xf>
    <xf numFmtId="0" fontId="29" fillId="0" borderId="13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0" fontId="29" fillId="0" borderId="25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164" fontId="7" fillId="0" borderId="93" xfId="0" applyNumberFormat="1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0" fillId="0" borderId="95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164" fontId="0" fillId="0" borderId="5" xfId="0" applyNumberFormat="1" applyBorder="1" applyAlignment="1"/>
    <xf numFmtId="0" fontId="19" fillId="0" borderId="75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0" fillId="0" borderId="3" xfId="0" applyFont="1" applyBorder="1" applyAlignment="1"/>
    <xf numFmtId="0" fontId="29" fillId="0" borderId="9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16" fillId="0" borderId="15" xfId="0" applyFont="1" applyBorder="1" applyAlignment="1">
      <alignment horizontal="left" vertical="center"/>
    </xf>
    <xf numFmtId="49" fontId="32" fillId="0" borderId="3" xfId="0" applyNumberFormat="1" applyFont="1" applyBorder="1" applyAlignment="1">
      <alignment horizontal="center" vertical="center"/>
    </xf>
    <xf numFmtId="49" fontId="33" fillId="0" borderId="3" xfId="0" applyNumberFormat="1" applyFont="1" applyBorder="1" applyAlignment="1">
      <alignment horizontal="center" vertical="center"/>
    </xf>
    <xf numFmtId="49" fontId="34" fillId="0" borderId="3" xfId="0" applyNumberFormat="1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16" fillId="0" borderId="29" xfId="0" applyFont="1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 wrapText="1"/>
    </xf>
    <xf numFmtId="49" fontId="13" fillId="0" borderId="23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0" fontId="13" fillId="0" borderId="0" xfId="0" applyFont="1" applyAlignment="1"/>
    <xf numFmtId="0" fontId="0" fillId="0" borderId="0" xfId="0" applyFont="1" applyAlignment="1"/>
    <xf numFmtId="0" fontId="6" fillId="0" borderId="44" xfId="0" applyFont="1" applyFill="1" applyBorder="1" applyAlignment="1">
      <alignment horizontal="left" vertical="center"/>
    </xf>
    <xf numFmtId="49" fontId="13" fillId="0" borderId="36" xfId="0" applyNumberFormat="1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49" fontId="13" fillId="0" borderId="69" xfId="0" applyNumberFormat="1" applyFont="1" applyBorder="1" applyAlignment="1">
      <alignment horizontal="center" vertical="center"/>
    </xf>
    <xf numFmtId="0" fontId="7" fillId="0" borderId="124" xfId="0" applyFont="1" applyBorder="1" applyAlignment="1">
      <alignment horizontal="center" vertical="center"/>
    </xf>
    <xf numFmtId="0" fontId="7" fillId="0" borderId="125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49" fontId="33" fillId="0" borderId="48" xfId="0" applyNumberFormat="1" applyFont="1" applyBorder="1" applyAlignment="1">
      <alignment horizontal="center" vertical="center"/>
    </xf>
    <xf numFmtId="0" fontId="16" fillId="0" borderId="97" xfId="0" applyFont="1" applyBorder="1" applyAlignment="1">
      <alignment horizontal="left" vertical="center"/>
    </xf>
    <xf numFmtId="0" fontId="7" fillId="0" borderId="70" xfId="0" applyFont="1" applyBorder="1" applyAlignment="1">
      <alignment horizontal="center" vertical="center"/>
    </xf>
    <xf numFmtId="0" fontId="0" fillId="0" borderId="86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9" fillId="0" borderId="51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49" fontId="13" fillId="0" borderId="35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124" xfId="0" applyBorder="1" applyAlignment="1"/>
    <xf numFmtId="0" fontId="0" fillId="0" borderId="32" xfId="0" applyFont="1" applyBorder="1" applyAlignment="1">
      <alignment horizontal="center"/>
    </xf>
    <xf numFmtId="0" fontId="20" fillId="0" borderId="38" xfId="0" applyFont="1" applyBorder="1" applyAlignment="1">
      <alignment horizontal="center" vertical="center"/>
    </xf>
    <xf numFmtId="164" fontId="0" fillId="0" borderId="35" xfId="0" applyNumberFormat="1" applyBorder="1" applyAlignment="1"/>
    <xf numFmtId="0" fontId="30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86" xfId="0" applyFont="1" applyBorder="1" applyAlignment="1">
      <alignment horizontal="left" vertical="center"/>
    </xf>
    <xf numFmtId="164" fontId="19" fillId="0" borderId="14" xfId="0" applyNumberFormat="1" applyFont="1" applyBorder="1" applyAlignment="1"/>
    <xf numFmtId="0" fontId="28" fillId="0" borderId="30" xfId="0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0" fontId="0" fillId="0" borderId="30" xfId="0" applyFont="1" applyBorder="1" applyAlignment="1">
      <alignment horizontal="center" vertical="center"/>
    </xf>
    <xf numFmtId="164" fontId="19" fillId="0" borderId="5" xfId="0" applyNumberFormat="1" applyFont="1" applyBorder="1" applyAlignment="1"/>
    <xf numFmtId="0" fontId="20" fillId="0" borderId="24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29" fillId="0" borderId="67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29" fillId="0" borderId="124" xfId="0" applyFont="1" applyBorder="1" applyAlignment="1">
      <alignment horizontal="center" vertical="center"/>
    </xf>
    <xf numFmtId="0" fontId="27" fillId="0" borderId="124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19" fillId="0" borderId="81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/>
    <xf numFmtId="49" fontId="26" fillId="0" borderId="23" xfId="0" applyNumberFormat="1" applyFont="1" applyBorder="1" applyAlignment="1">
      <alignment horizontal="center" vertical="center"/>
    </xf>
    <xf numFmtId="0" fontId="26" fillId="0" borderId="23" xfId="0" applyFont="1" applyFill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0" fillId="0" borderId="25" xfId="0" applyFont="1" applyBorder="1" applyAlignment="1">
      <alignment horizontal="center" vertical="center"/>
    </xf>
    <xf numFmtId="164" fontId="4" fillId="0" borderId="56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3" xfId="0" applyNumberFormat="1" applyFont="1" applyBorder="1" applyAlignment="1"/>
    <xf numFmtId="0" fontId="4" fillId="0" borderId="23" xfId="0" applyFont="1" applyFill="1" applyBorder="1" applyAlignment="1">
      <alignment horizontal="left" vertical="center"/>
    </xf>
    <xf numFmtId="0" fontId="26" fillId="0" borderId="25" xfId="0" applyFont="1" applyFill="1" applyBorder="1" applyAlignment="1">
      <alignment horizontal="center" vertical="center"/>
    </xf>
    <xf numFmtId="0" fontId="42" fillId="0" borderId="25" xfId="0" applyFont="1" applyBorder="1" applyAlignment="1">
      <alignment horizontal="center" vertical="center"/>
    </xf>
    <xf numFmtId="49" fontId="26" fillId="0" borderId="25" xfId="0" applyNumberFormat="1" applyFont="1" applyBorder="1" applyAlignment="1">
      <alignment horizontal="center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5" xfId="0" applyFont="1" applyFill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26" fillId="0" borderId="25" xfId="0" applyFont="1" applyFill="1" applyBorder="1" applyAlignment="1">
      <alignment horizontal="left" vertical="center"/>
    </xf>
    <xf numFmtId="0" fontId="26" fillId="0" borderId="25" xfId="0" applyFont="1" applyBorder="1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0" fontId="26" fillId="0" borderId="25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164" fontId="4" fillId="0" borderId="12" xfId="0" applyNumberFormat="1" applyFont="1" applyBorder="1" applyAlignment="1"/>
    <xf numFmtId="0" fontId="4" fillId="0" borderId="25" xfId="0" applyFont="1" applyBorder="1" applyAlignment="1">
      <alignment horizontal="center"/>
    </xf>
    <xf numFmtId="0" fontId="44" fillId="0" borderId="25" xfId="0" applyFont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 wrapText="1"/>
    </xf>
    <xf numFmtId="164" fontId="4" fillId="0" borderId="58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4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 wrapText="1"/>
    </xf>
    <xf numFmtId="164" fontId="4" fillId="0" borderId="57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64" fontId="4" fillId="0" borderId="14" xfId="0" applyNumberFormat="1" applyFont="1" applyBorder="1" applyAlignment="1"/>
    <xf numFmtId="164" fontId="4" fillId="0" borderId="59" xfId="0" applyNumberFormat="1" applyFont="1" applyBorder="1" applyAlignment="1">
      <alignment horizontal="center" vertical="center"/>
    </xf>
    <xf numFmtId="0" fontId="4" fillId="0" borderId="46" xfId="0" applyFont="1" applyFill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6" xfId="0" applyFont="1" applyBorder="1" applyAlignment="1">
      <alignment horizontal="center" vertical="center"/>
    </xf>
    <xf numFmtId="164" fontId="4" fillId="0" borderId="35" xfId="0" applyNumberFormat="1" applyFont="1" applyBorder="1" applyAlignment="1"/>
    <xf numFmtId="0" fontId="4" fillId="0" borderId="2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/>
    </xf>
    <xf numFmtId="164" fontId="4" fillId="0" borderId="60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wrapText="1"/>
    </xf>
    <xf numFmtId="13" fontId="5" fillId="0" borderId="25" xfId="0" applyNumberFormat="1" applyFont="1" applyBorder="1" applyAlignment="1">
      <alignment horizontal="center" vertical="center"/>
    </xf>
    <xf numFmtId="12" fontId="5" fillId="0" borderId="25" xfId="0" applyNumberFormat="1" applyFont="1" applyBorder="1" applyAlignment="1">
      <alignment horizontal="center" vertical="center"/>
    </xf>
    <xf numFmtId="13" fontId="5" fillId="0" borderId="25" xfId="0" applyNumberFormat="1" applyFont="1" applyBorder="1"/>
    <xf numFmtId="0" fontId="26" fillId="0" borderId="0" xfId="0" applyFont="1" applyAlignment="1">
      <alignment horizontal="center"/>
    </xf>
    <xf numFmtId="0" fontId="26" fillId="0" borderId="4" xfId="0" applyFont="1" applyBorder="1" applyAlignment="1">
      <alignment horizontal="center" wrapText="1"/>
    </xf>
    <xf numFmtId="0" fontId="26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/>
    </xf>
    <xf numFmtId="0" fontId="26" fillId="0" borderId="0" xfId="0" applyFont="1" applyAlignment="1">
      <alignment wrapText="1"/>
    </xf>
    <xf numFmtId="0" fontId="26" fillId="0" borderId="9" xfId="0" applyFont="1" applyBorder="1" applyAlignment="1">
      <alignment horizontal="center" wrapTex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7" fillId="0" borderId="25" xfId="0" applyFont="1" applyBorder="1" applyAlignment="1">
      <alignment horizontal="center" vertical="center"/>
    </xf>
    <xf numFmtId="0" fontId="48" fillId="0" borderId="2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49" fillId="0" borderId="9" xfId="0" applyFont="1" applyBorder="1" applyAlignment="1">
      <alignment horizontal="center" vertical="center" wrapText="1"/>
    </xf>
    <xf numFmtId="0" fontId="48" fillId="0" borderId="24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4" fillId="0" borderId="129" xfId="0" applyFont="1" applyBorder="1" applyAlignment="1">
      <alignment horizontal="center" vertical="center" textRotation="90" wrapText="1"/>
    </xf>
    <xf numFmtId="0" fontId="4" fillId="0" borderId="105" xfId="0" applyFont="1" applyBorder="1" applyAlignment="1">
      <alignment horizontal="center" vertical="center" textRotation="90" wrapText="1"/>
    </xf>
    <xf numFmtId="0" fontId="7" fillId="0" borderId="7" xfId="0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49" fontId="34" fillId="0" borderId="14" xfId="0" applyNumberFormat="1" applyFont="1" applyBorder="1" applyAlignment="1">
      <alignment horizontal="center" vertical="center"/>
    </xf>
    <xf numFmtId="0" fontId="6" fillId="0" borderId="108" xfId="0" applyFont="1" applyBorder="1" applyAlignment="1">
      <alignment horizontal="left" vertical="center"/>
    </xf>
    <xf numFmtId="0" fontId="6" fillId="0" borderId="105" xfId="0" applyFont="1" applyBorder="1" applyAlignment="1">
      <alignment horizontal="left" vertical="center"/>
    </xf>
    <xf numFmtId="0" fontId="7" fillId="0" borderId="138" xfId="0" applyFont="1" applyBorder="1" applyAlignment="1">
      <alignment horizontal="center" vertical="center"/>
    </xf>
    <xf numFmtId="0" fontId="7" fillId="0" borderId="132" xfId="0" applyFont="1" applyBorder="1" applyAlignment="1">
      <alignment horizontal="center" vertical="center"/>
    </xf>
    <xf numFmtId="0" fontId="0" fillId="0" borderId="108" xfId="0" applyFont="1" applyBorder="1" applyAlignment="1">
      <alignment horizontal="center" vertical="center"/>
    </xf>
    <xf numFmtId="0" fontId="0" fillId="0" borderId="139" xfId="0" applyFont="1" applyBorder="1" applyAlignment="1"/>
    <xf numFmtId="0" fontId="8" fillId="0" borderId="140" xfId="0" applyFont="1" applyBorder="1" applyAlignment="1">
      <alignment horizontal="center" vertical="center"/>
    </xf>
    <xf numFmtId="0" fontId="50" fillId="0" borderId="33" xfId="0" applyFont="1" applyBorder="1" applyAlignment="1">
      <alignment horizontal="center" vertical="center" textRotation="90" wrapText="1"/>
    </xf>
    <xf numFmtId="0" fontId="0" fillId="0" borderId="50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/>
    </xf>
    <xf numFmtId="0" fontId="0" fillId="0" borderId="7" xfId="0" applyFont="1" applyFill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49" fillId="0" borderId="2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80" xfId="0" applyFont="1" applyBorder="1" applyAlignment="1">
      <alignment horizontal="center" vertical="center" wrapText="1"/>
    </xf>
    <xf numFmtId="164" fontId="4" fillId="0" borderId="48" xfId="0" applyNumberFormat="1" applyFont="1" applyBorder="1" applyAlignment="1"/>
    <xf numFmtId="0" fontId="4" fillId="0" borderId="4" xfId="0" applyFont="1" applyBorder="1" applyAlignment="1">
      <alignment horizontal="center"/>
    </xf>
    <xf numFmtId="49" fontId="11" fillId="0" borderId="23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141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36" fillId="0" borderId="4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6" fillId="0" borderId="74" xfId="0" applyFont="1" applyBorder="1" applyAlignment="1">
      <alignment horizontal="left" vertical="center"/>
    </xf>
    <xf numFmtId="0" fontId="21" fillId="0" borderId="45" xfId="0" applyFont="1" applyBorder="1" applyAlignment="1">
      <alignment horizontal="center" vertical="center"/>
    </xf>
    <xf numFmtId="0" fontId="12" fillId="0" borderId="129" xfId="0" applyFont="1" applyBorder="1" applyAlignment="1">
      <alignment horizontal="center" vertical="center"/>
    </xf>
    <xf numFmtId="0" fontId="16" fillId="0" borderId="35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9" fillId="0" borderId="3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9" fillId="0" borderId="89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7" fillId="0" borderId="142" xfId="0" applyFont="1" applyBorder="1" applyAlignment="1">
      <alignment horizontal="center" vertical="center"/>
    </xf>
    <xf numFmtId="49" fontId="13" fillId="0" borderId="143" xfId="0" applyNumberFormat="1" applyFont="1" applyBorder="1" applyAlignment="1">
      <alignment horizontal="center" vertical="center"/>
    </xf>
    <xf numFmtId="0" fontId="7" fillId="0" borderId="108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49" fontId="34" fillId="0" borderId="48" xfId="0" applyNumberFormat="1" applyFont="1" applyBorder="1" applyAlignment="1">
      <alignment horizontal="center" vertical="center"/>
    </xf>
    <xf numFmtId="0" fontId="16" fillId="0" borderId="70" xfId="0" applyFont="1" applyBorder="1" applyAlignment="1">
      <alignment horizontal="left" vertical="center"/>
    </xf>
    <xf numFmtId="0" fontId="7" fillId="0" borderId="96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7" fillId="0" borderId="144" xfId="0" applyFont="1" applyBorder="1" applyAlignment="1">
      <alignment horizontal="center" vertical="center"/>
    </xf>
    <xf numFmtId="0" fontId="8" fillId="0" borderId="127" xfId="0" applyFont="1" applyBorder="1" applyAlignment="1">
      <alignment horizontal="center" vertical="center"/>
    </xf>
    <xf numFmtId="0" fontId="20" fillId="0" borderId="99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/>
    </xf>
    <xf numFmtId="0" fontId="41" fillId="0" borderId="25" xfId="0" applyFont="1" applyFill="1" applyBorder="1" applyAlignment="1">
      <alignment horizontal="center" vertical="center"/>
    </xf>
    <xf numFmtId="0" fontId="43" fillId="0" borderId="44" xfId="0" applyFont="1" applyBorder="1" applyAlignment="1">
      <alignment horizontal="center" vertical="center"/>
    </xf>
    <xf numFmtId="0" fontId="49" fillId="0" borderId="24" xfId="0" applyFont="1" applyBorder="1" applyAlignment="1">
      <alignment horizontal="center" vertical="center" wrapText="1"/>
    </xf>
    <xf numFmtId="0" fontId="47" fillId="0" borderId="25" xfId="0" applyFont="1" applyFill="1" applyBorder="1" applyAlignment="1">
      <alignment horizontal="center" vertical="center"/>
    </xf>
    <xf numFmtId="0" fontId="48" fillId="0" borderId="2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  <xf numFmtId="0" fontId="7" fillId="0" borderId="10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8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0" fillId="0" borderId="23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8" fillId="0" borderId="81" xfId="0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0" fontId="28" fillId="0" borderId="71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20" fillId="0" borderId="67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1" fillId="0" borderId="5" xfId="0" applyFont="1" applyBorder="1" applyAlignment="1"/>
    <xf numFmtId="0" fontId="47" fillId="0" borderId="23" xfId="0" applyFont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2" fillId="0" borderId="23" xfId="0" applyFont="1" applyBorder="1" applyAlignment="1">
      <alignment horizontal="center" vertical="center"/>
    </xf>
    <xf numFmtId="0" fontId="43" fillId="0" borderId="4" xfId="0" applyFont="1" applyFill="1" applyBorder="1" applyAlignment="1">
      <alignment horizontal="center" vertical="center"/>
    </xf>
    <xf numFmtId="0" fontId="26" fillId="0" borderId="46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44" fillId="0" borderId="4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26" fillId="0" borderId="23" xfId="0" applyFont="1" applyBorder="1" applyAlignment="1">
      <alignment vertical="center"/>
    </xf>
    <xf numFmtId="0" fontId="26" fillId="0" borderId="24" xfId="0" applyFont="1" applyBorder="1" applyAlignment="1">
      <alignment horizontal="center" vertical="center"/>
    </xf>
    <xf numFmtId="0" fontId="43" fillId="0" borderId="9" xfId="0" applyFont="1" applyBorder="1" applyAlignment="1">
      <alignment horizontal="center" vertical="center" wrapText="1"/>
    </xf>
    <xf numFmtId="0" fontId="26" fillId="0" borderId="80" xfId="0" applyFont="1" applyBorder="1" applyAlignment="1">
      <alignment horizontal="center" vertical="center" wrapText="1"/>
    </xf>
    <xf numFmtId="0" fontId="26" fillId="0" borderId="80" xfId="0" applyFont="1" applyBorder="1" applyAlignment="1">
      <alignment horizontal="center"/>
    </xf>
    <xf numFmtId="13" fontId="5" fillId="0" borderId="4" xfId="0" applyNumberFormat="1" applyFont="1" applyBorder="1"/>
    <xf numFmtId="49" fontId="26" fillId="0" borderId="7" xfId="0" applyNumberFormat="1" applyFont="1" applyBorder="1" applyAlignment="1">
      <alignment horizontal="center"/>
    </xf>
    <xf numFmtId="0" fontId="26" fillId="0" borderId="80" xfId="0" applyFont="1" applyBorder="1" applyAlignment="1">
      <alignment horizontal="center" wrapText="1"/>
    </xf>
    <xf numFmtId="0" fontId="4" fillId="0" borderId="99" xfId="0" applyFont="1" applyBorder="1" applyAlignment="1">
      <alignment horizontal="center" vertical="center" wrapText="1"/>
    </xf>
    <xf numFmtId="0" fontId="41" fillId="0" borderId="5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7" fillId="0" borderId="129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9" fillId="0" borderId="71" xfId="0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29" fillId="0" borderId="70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24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49" fontId="13" fillId="0" borderId="86" xfId="0" applyNumberFormat="1" applyFont="1" applyBorder="1" applyAlignment="1">
      <alignment horizontal="center" vertical="center"/>
    </xf>
    <xf numFmtId="0" fontId="7" fillId="0" borderId="146" xfId="0" applyFont="1" applyBorder="1" applyAlignment="1">
      <alignment horizontal="center" vertical="center"/>
    </xf>
    <xf numFmtId="0" fontId="16" fillId="0" borderId="86" xfId="0" applyFont="1" applyFill="1" applyBorder="1" applyAlignment="1">
      <alignment horizontal="left" vertical="center"/>
    </xf>
    <xf numFmtId="0" fontId="29" fillId="0" borderId="86" xfId="0" applyFont="1" applyFill="1" applyBorder="1" applyAlignment="1">
      <alignment horizontal="center" vertical="center"/>
    </xf>
    <xf numFmtId="0" fontId="28" fillId="0" borderId="86" xfId="0" applyFont="1" applyBorder="1" applyAlignment="1">
      <alignment horizontal="center" vertical="center"/>
    </xf>
    <xf numFmtId="0" fontId="0" fillId="0" borderId="103" xfId="0" applyFont="1" applyBorder="1" applyAlignment="1">
      <alignment horizontal="center" vertical="center"/>
    </xf>
    <xf numFmtId="49" fontId="13" fillId="0" borderId="147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49" fontId="13" fillId="0" borderId="148" xfId="0" applyNumberFormat="1" applyFont="1" applyBorder="1" applyAlignment="1">
      <alignment horizontal="center" vertical="center"/>
    </xf>
    <xf numFmtId="49" fontId="13" fillId="0" borderId="30" xfId="0" applyNumberFormat="1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/>
    </xf>
    <xf numFmtId="0" fontId="0" fillId="0" borderId="2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/>
    </xf>
    <xf numFmtId="0" fontId="16" fillId="0" borderId="7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21" fillId="0" borderId="103" xfId="0" applyFont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103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9" fillId="0" borderId="53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7" fillId="0" borderId="131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9" fillId="0" borderId="103" xfId="0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0" fontId="19" fillId="0" borderId="131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9" fillId="0" borderId="131" xfId="0" applyFont="1" applyBorder="1" applyAlignment="1">
      <alignment horizontal="center" vertical="center"/>
    </xf>
    <xf numFmtId="0" fontId="27" fillId="0" borderId="131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21" fillId="0" borderId="14" xfId="0" applyFont="1" applyBorder="1" applyAlignment="1"/>
    <xf numFmtId="0" fontId="20" fillId="0" borderId="12" xfId="0" applyFont="1" applyBorder="1" applyAlignment="1"/>
    <xf numFmtId="0" fontId="6" fillId="0" borderId="124" xfId="0" applyFont="1" applyBorder="1" applyAlignment="1">
      <alignment horizontal="left" vertical="center"/>
    </xf>
    <xf numFmtId="0" fontId="6" fillId="0" borderId="124" xfId="0" applyFont="1" applyBorder="1" applyAlignment="1">
      <alignment horizontal="center" vertical="center"/>
    </xf>
    <xf numFmtId="0" fontId="28" fillId="0" borderId="13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49" fontId="13" fillId="0" borderId="124" xfId="0" applyNumberFormat="1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164" fontId="7" fillId="0" borderId="105" xfId="0" applyNumberFormat="1" applyFont="1" applyBorder="1" applyAlignment="1"/>
    <xf numFmtId="164" fontId="19" fillId="0" borderId="105" xfId="0" applyNumberFormat="1" applyFont="1" applyBorder="1" applyAlignment="1"/>
    <xf numFmtId="0" fontId="18" fillId="0" borderId="42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0" fillId="0" borderId="8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49" fontId="13" fillId="0" borderId="54" xfId="0" applyNumberFormat="1" applyFont="1" applyBorder="1" applyAlignment="1">
      <alignment horizontal="center" vertical="center"/>
    </xf>
    <xf numFmtId="49" fontId="13" fillId="0" borderId="71" xfId="0" applyNumberFormat="1" applyFont="1" applyBorder="1" applyAlignment="1">
      <alignment horizontal="center" vertical="center"/>
    </xf>
    <xf numFmtId="49" fontId="13" fillId="0" borderId="101" xfId="0" applyNumberFormat="1" applyFont="1" applyBorder="1" applyAlignment="1">
      <alignment horizontal="center" vertical="center"/>
    </xf>
    <xf numFmtId="0" fontId="21" fillId="0" borderId="108" xfId="0" applyFont="1" applyBorder="1" applyAlignment="1">
      <alignment horizontal="center" vertical="center"/>
    </xf>
    <xf numFmtId="0" fontId="0" fillId="0" borderId="127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/>
    </xf>
    <xf numFmtId="0" fontId="6" fillId="0" borderId="128" xfId="0" applyFont="1" applyFill="1" applyBorder="1" applyAlignment="1">
      <alignment horizontal="left" vertical="center"/>
    </xf>
    <xf numFmtId="0" fontId="16" fillId="0" borderId="13" xfId="0" applyFont="1" applyFill="1" applyBorder="1" applyAlignment="1">
      <alignment horizontal="left" vertical="center"/>
    </xf>
    <xf numFmtId="0" fontId="6" fillId="0" borderId="12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9" fillId="0" borderId="26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27" fillId="0" borderId="98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103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7" fillId="0" borderId="124" xfId="0" applyFont="1" applyFill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27" fillId="0" borderId="80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20" fillId="0" borderId="86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30" fillId="0" borderId="55" xfId="0" applyFont="1" applyBorder="1" applyAlignment="1">
      <alignment horizontal="center" vertical="center" wrapText="1"/>
    </xf>
    <xf numFmtId="0" fontId="7" fillId="0" borderId="108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6" fillId="0" borderId="7" xfId="0" applyFont="1" applyBorder="1" applyAlignment="1"/>
    <xf numFmtId="0" fontId="4" fillId="0" borderId="85" xfId="0" applyFont="1" applyBorder="1" applyAlignment="1">
      <alignment horizontal="center" vertical="center" textRotation="90" wrapText="1"/>
    </xf>
    <xf numFmtId="0" fontId="4" fillId="0" borderId="107" xfId="0" applyFont="1" applyBorder="1" applyAlignment="1">
      <alignment horizontal="center" vertical="center" textRotation="90" wrapText="1"/>
    </xf>
    <xf numFmtId="0" fontId="4" fillId="0" borderId="124" xfId="0" applyFont="1" applyBorder="1" applyAlignment="1">
      <alignment horizontal="center" vertical="center" textRotation="90" wrapText="1"/>
    </xf>
    <xf numFmtId="0" fontId="37" fillId="0" borderId="23" xfId="0" applyFont="1" applyBorder="1" applyAlignment="1">
      <alignment horizontal="center" vertical="center"/>
    </xf>
    <xf numFmtId="49" fontId="26" fillId="0" borderId="24" xfId="0" applyNumberFormat="1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26" fillId="0" borderId="35" xfId="0" applyFont="1" applyBorder="1" applyAlignment="1">
      <alignment horizontal="left" vertical="center"/>
    </xf>
    <xf numFmtId="0" fontId="42" fillId="0" borderId="4" xfId="0" applyFont="1" applyBorder="1" applyAlignment="1">
      <alignment horizontal="center" vertical="center"/>
    </xf>
    <xf numFmtId="0" fontId="40" fillId="0" borderId="2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4" fillId="0" borderId="25" xfId="0" applyFont="1" applyFill="1" applyBorder="1" applyAlignment="1">
      <alignment horizontal="center" vertical="center"/>
    </xf>
    <xf numFmtId="0" fontId="44" fillId="0" borderId="23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42" fillId="0" borderId="80" xfId="0" applyFont="1" applyBorder="1" applyAlignment="1">
      <alignment horizontal="center" vertical="center" wrapText="1"/>
    </xf>
    <xf numFmtId="0" fontId="41" fillId="0" borderId="5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textRotation="90" wrapText="1"/>
    </xf>
    <xf numFmtId="0" fontId="51" fillId="0" borderId="1" xfId="0" applyFont="1" applyBorder="1" applyAlignment="1">
      <alignment horizontal="center" vertical="center" textRotation="90" wrapText="1"/>
    </xf>
    <xf numFmtId="0" fontId="52" fillId="0" borderId="7" xfId="0" applyFont="1" applyBorder="1"/>
    <xf numFmtId="0" fontId="17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8" fillId="0" borderId="12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3" fontId="9" fillId="0" borderId="25" xfId="0" applyNumberFormat="1" applyFont="1" applyBorder="1" applyAlignment="1">
      <alignment horizontal="center"/>
    </xf>
    <xf numFmtId="12" fontId="9" fillId="0" borderId="25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9" xfId="0" applyBorder="1" applyAlignment="1">
      <alignment horizontal="left" wrapText="1"/>
    </xf>
    <xf numFmtId="0" fontId="0" fillId="0" borderId="92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49" fontId="9" fillId="0" borderId="25" xfId="0" applyNumberFormat="1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2" xfId="0" applyBorder="1" applyAlignment="1">
      <alignment horizontal="center"/>
    </xf>
    <xf numFmtId="0" fontId="0" fillId="0" borderId="80" xfId="0" applyBorder="1" applyAlignment="1">
      <alignment horizontal="center" wrapText="1"/>
    </xf>
    <xf numFmtId="0" fontId="0" fillId="0" borderId="131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03" xfId="0" applyBorder="1" applyAlignment="1">
      <alignment horizontal="center" wrapText="1"/>
    </xf>
    <xf numFmtId="13" fontId="9" fillId="0" borderId="9" xfId="0" applyNumberFormat="1" applyFont="1" applyBorder="1" applyAlignment="1">
      <alignment horizontal="center"/>
    </xf>
    <xf numFmtId="13" fontId="9" fillId="0" borderId="92" xfId="0" applyNumberFormat="1" applyFont="1" applyBorder="1" applyAlignment="1">
      <alignment horizontal="center"/>
    </xf>
    <xf numFmtId="0" fontId="0" fillId="0" borderId="102" xfId="0" applyBorder="1" applyAlignment="1">
      <alignment horizontal="center" textRotation="90"/>
    </xf>
    <xf numFmtId="0" fontId="0" fillId="0" borderId="105" xfId="0" applyBorder="1" applyAlignment="1">
      <alignment horizontal="center" textRotation="90"/>
    </xf>
    <xf numFmtId="0" fontId="0" fillId="0" borderId="106" xfId="0" applyBorder="1" applyAlignment="1">
      <alignment horizontal="center" textRotation="90" wrapText="1"/>
    </xf>
    <xf numFmtId="0" fontId="0" fillId="0" borderId="107" xfId="0" applyBorder="1" applyAlignment="1">
      <alignment horizontal="center" textRotation="90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108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 textRotation="90" wrapText="1"/>
    </xf>
    <xf numFmtId="0" fontId="5" fillId="0" borderId="105" xfId="0" applyFont="1" applyBorder="1" applyAlignment="1">
      <alignment horizontal="center" vertical="center" textRotation="90" wrapText="1"/>
    </xf>
    <xf numFmtId="0" fontId="4" fillId="0" borderId="100" xfId="0" applyFont="1" applyBorder="1" applyAlignment="1">
      <alignment horizontal="center" vertical="center" textRotation="90" wrapText="1"/>
    </xf>
    <xf numFmtId="0" fontId="4" fillId="0" borderId="109" xfId="0" applyFont="1" applyBorder="1" applyAlignment="1">
      <alignment horizontal="center" vertical="center" textRotation="90" wrapText="1"/>
    </xf>
    <xf numFmtId="0" fontId="4" fillId="0" borderId="102" xfId="0" applyFont="1" applyBorder="1" applyAlignment="1">
      <alignment horizontal="center" vertical="center" textRotation="90" wrapText="1"/>
    </xf>
    <xf numFmtId="0" fontId="4" fillId="0" borderId="69" xfId="0" applyFont="1" applyBorder="1" applyAlignment="1">
      <alignment horizontal="center" vertical="center" textRotation="90" wrapText="1"/>
    </xf>
    <xf numFmtId="0" fontId="4" fillId="0" borderId="100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 textRotation="90"/>
    </xf>
    <xf numFmtId="0" fontId="4" fillId="0" borderId="101" xfId="0" applyFont="1" applyBorder="1" applyAlignment="1">
      <alignment horizontal="center" vertical="center" textRotation="90"/>
    </xf>
    <xf numFmtId="0" fontId="4" fillId="0" borderId="102" xfId="0" applyFont="1" applyBorder="1" applyAlignment="1">
      <alignment horizontal="center" vertical="center" textRotation="90"/>
    </xf>
    <xf numFmtId="0" fontId="4" fillId="0" borderId="69" xfId="0" applyFont="1" applyBorder="1" applyAlignment="1">
      <alignment horizontal="center" vertical="center" textRotation="90"/>
    </xf>
    <xf numFmtId="0" fontId="10" fillId="0" borderId="120" xfId="0" applyFont="1" applyBorder="1" applyAlignment="1">
      <alignment horizontal="center" vertical="center"/>
    </xf>
    <xf numFmtId="0" fontId="10" fillId="0" borderId="130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0" borderId="25" xfId="0" applyBorder="1" applyAlignment="1">
      <alignment horizontal="left" wrapText="1"/>
    </xf>
    <xf numFmtId="0" fontId="0" fillId="0" borderId="25" xfId="0" applyBorder="1" applyAlignment="1">
      <alignment horizontal="center" wrapText="1"/>
    </xf>
    <xf numFmtId="0" fontId="10" fillId="0" borderId="15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0" fillId="0" borderId="111" xfId="0" applyBorder="1" applyAlignment="1">
      <alignment horizontal="center" textRotation="90" wrapText="1"/>
    </xf>
    <xf numFmtId="0" fontId="0" fillId="0" borderId="112" xfId="0" applyBorder="1" applyAlignment="1">
      <alignment horizontal="center" textRotation="90" wrapText="1"/>
    </xf>
    <xf numFmtId="0" fontId="2" fillId="0" borderId="110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 textRotation="90" wrapText="1"/>
    </xf>
    <xf numFmtId="0" fontId="4" fillId="0" borderId="114" xfId="0" applyFont="1" applyBorder="1" applyAlignment="1">
      <alignment horizontal="center" vertical="center" textRotation="90" wrapText="1"/>
    </xf>
    <xf numFmtId="0" fontId="4" fillId="0" borderId="115" xfId="0" applyFont="1" applyBorder="1" applyAlignment="1">
      <alignment horizontal="center" vertical="center" textRotation="90" wrapText="1"/>
    </xf>
    <xf numFmtId="0" fontId="11" fillId="0" borderId="116" xfId="0" applyFont="1" applyBorder="1" applyAlignment="1">
      <alignment horizontal="center" vertical="center" textRotation="90" wrapText="1"/>
    </xf>
    <xf numFmtId="0" fontId="11" fillId="0" borderId="117" xfId="0" applyFont="1" applyBorder="1" applyAlignment="1">
      <alignment horizontal="center" vertical="center" textRotation="90" wrapText="1"/>
    </xf>
    <xf numFmtId="0" fontId="4" fillId="0" borderId="118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 textRotation="90"/>
    </xf>
    <xf numFmtId="0" fontId="4" fillId="0" borderId="84" xfId="0" applyFont="1" applyBorder="1" applyAlignment="1">
      <alignment horizontal="center" vertical="center" textRotation="90"/>
    </xf>
    <xf numFmtId="0" fontId="2" fillId="0" borderId="133" xfId="0" applyFont="1" applyBorder="1" applyAlignment="1">
      <alignment horizontal="center"/>
    </xf>
    <xf numFmtId="0" fontId="2" fillId="0" borderId="104" xfId="0" applyFont="1" applyBorder="1" applyAlignment="1">
      <alignment horizontal="center"/>
    </xf>
    <xf numFmtId="0" fontId="2" fillId="0" borderId="134" xfId="0" applyFont="1" applyBorder="1" applyAlignment="1">
      <alignment horizontal="center"/>
    </xf>
    <xf numFmtId="0" fontId="0" fillId="0" borderId="102" xfId="0" applyBorder="1" applyAlignment="1">
      <alignment horizontal="center" textRotation="90" wrapText="1"/>
    </xf>
    <xf numFmtId="0" fontId="0" fillId="0" borderId="105" xfId="0" applyBorder="1" applyAlignment="1">
      <alignment horizontal="center" textRotation="90" wrapText="1"/>
    </xf>
    <xf numFmtId="0" fontId="0" fillId="0" borderId="9" xfId="0" applyBorder="1" applyAlignment="1">
      <alignment horizontal="left" vertical="top" wrapText="1" shrinkToFit="1"/>
    </xf>
    <xf numFmtId="0" fontId="0" fillId="0" borderId="2" xfId="0" applyBorder="1" applyAlignment="1">
      <alignment horizontal="left" vertical="top" wrapText="1" shrinkToFit="1"/>
    </xf>
    <xf numFmtId="0" fontId="0" fillId="0" borderId="92" xfId="0" applyBorder="1" applyAlignment="1">
      <alignment horizontal="left" vertical="top" wrapText="1" shrinkToFit="1"/>
    </xf>
    <xf numFmtId="0" fontId="0" fillId="0" borderId="9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92" xfId="0" applyBorder="1" applyAlignment="1">
      <alignment horizontal="center" wrapText="1"/>
    </xf>
    <xf numFmtId="0" fontId="10" fillId="0" borderId="135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10" fillId="0" borderId="137" xfId="0" applyFont="1" applyBorder="1" applyAlignment="1">
      <alignment horizontal="center" vertical="center"/>
    </xf>
    <xf numFmtId="0" fontId="9" fillId="0" borderId="9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9" fillId="0" borderId="92" xfId="0" applyFont="1" applyBorder="1" applyAlignment="1">
      <alignment horizontal="left" wrapText="1"/>
    </xf>
    <xf numFmtId="0" fontId="6" fillId="0" borderId="49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9" fillId="0" borderId="108" xfId="0" applyFont="1" applyBorder="1" applyAlignment="1">
      <alignment horizontal="center" vertical="center"/>
    </xf>
    <xf numFmtId="0" fontId="4" fillId="0" borderId="122" xfId="0" applyFont="1" applyBorder="1" applyAlignment="1">
      <alignment horizontal="center" vertical="center" textRotation="90" wrapText="1"/>
    </xf>
    <xf numFmtId="0" fontId="4" fillId="0" borderId="123" xfId="0" applyFont="1" applyBorder="1" applyAlignment="1">
      <alignment horizontal="center" vertical="center" textRotation="90" wrapText="1"/>
    </xf>
    <xf numFmtId="0" fontId="26" fillId="0" borderId="25" xfId="0" applyFont="1" applyBorder="1" applyAlignment="1">
      <alignment horizontal="center" vertical="center" textRotation="90" wrapText="1"/>
    </xf>
    <xf numFmtId="0" fontId="26" fillId="0" borderId="84" xfId="0" applyFont="1" applyBorder="1" applyAlignment="1">
      <alignment horizontal="center" vertical="center" textRotation="90" wrapText="1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textRotation="90"/>
    </xf>
    <xf numFmtId="0" fontId="5" fillId="0" borderId="119" xfId="0" applyFont="1" applyBorder="1" applyAlignment="1">
      <alignment horizontal="center"/>
    </xf>
    <xf numFmtId="0" fontId="5" fillId="0" borderId="149" xfId="0" applyFont="1" applyBorder="1" applyAlignment="1">
      <alignment horizontal="center"/>
    </xf>
    <xf numFmtId="0" fontId="5" fillId="0" borderId="120" xfId="0" applyFont="1" applyBorder="1" applyAlignment="1">
      <alignment horizontal="center"/>
    </xf>
    <xf numFmtId="0" fontId="5" fillId="0" borderId="121" xfId="0" applyFont="1" applyBorder="1" applyAlignment="1">
      <alignment horizontal="center"/>
    </xf>
    <xf numFmtId="0" fontId="26" fillId="0" borderId="4" xfId="0" applyFont="1" applyBorder="1" applyAlignment="1">
      <alignment horizontal="center" wrapText="1"/>
    </xf>
    <xf numFmtId="0" fontId="26" fillId="0" borderId="30" xfId="0" applyFont="1" applyBorder="1" applyAlignment="1">
      <alignment horizontal="center" wrapText="1"/>
    </xf>
    <xf numFmtId="0" fontId="5" fillId="0" borderId="7" xfId="0" applyFont="1" applyBorder="1" applyAlignment="1">
      <alignment horizontal="left" wrapText="1"/>
    </xf>
    <xf numFmtId="0" fontId="26" fillId="0" borderId="102" xfId="0" applyFont="1" applyBorder="1" applyAlignment="1">
      <alignment horizontal="center" textRotation="90"/>
    </xf>
    <xf numFmtId="0" fontId="26" fillId="0" borderId="105" xfId="0" applyFont="1" applyBorder="1" applyAlignment="1">
      <alignment horizontal="center" textRotation="90"/>
    </xf>
    <xf numFmtId="0" fontId="46" fillId="0" borderId="25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wrapText="1"/>
    </xf>
    <xf numFmtId="0" fontId="26" fillId="0" borderId="80" xfId="0" applyFont="1" applyBorder="1" applyAlignment="1">
      <alignment horizontal="left" vertical="top" wrapText="1" shrinkToFit="1"/>
    </xf>
    <xf numFmtId="0" fontId="26" fillId="0" borderId="29" xfId="0" applyFont="1" applyBorder="1" applyAlignment="1">
      <alignment horizontal="left" vertical="top" wrapText="1" shrinkToFit="1"/>
    </xf>
    <xf numFmtId="0" fontId="26" fillId="0" borderId="0" xfId="0" applyFont="1" applyBorder="1" applyAlignment="1">
      <alignment horizontal="left" vertical="top" wrapText="1" shrinkToFit="1"/>
    </xf>
    <xf numFmtId="0" fontId="26" fillId="0" borderId="145" xfId="0" applyFont="1" applyBorder="1" applyAlignment="1">
      <alignment horizontal="left" vertical="top" wrapText="1" shrinkToFit="1"/>
    </xf>
    <xf numFmtId="0" fontId="10" fillId="0" borderId="25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/>
    </xf>
    <xf numFmtId="0" fontId="2" fillId="0" borderId="120" xfId="0" applyFont="1" applyBorder="1" applyAlignment="1">
      <alignment horizontal="center"/>
    </xf>
    <xf numFmtId="0" fontId="2" fillId="0" borderId="121" xfId="0" applyFont="1" applyBorder="1" applyAlignment="1">
      <alignment horizontal="center"/>
    </xf>
    <xf numFmtId="0" fontId="4" fillId="0" borderId="25" xfId="0" applyFont="1" applyBorder="1" applyAlignment="1">
      <alignment horizontal="center" vertical="center" textRotation="90" wrapText="1"/>
    </xf>
    <xf numFmtId="0" fontId="6" fillId="0" borderId="4" xfId="0" applyFont="1" applyBorder="1" applyAlignment="1"/>
    <xf numFmtId="0" fontId="14" fillId="0" borderId="3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21" fillId="0" borderId="13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92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7" fillId="0" borderId="126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94" xfId="0" applyFont="1" applyBorder="1" applyAlignment="1">
      <alignment horizontal="center" vertical="center" wrapText="1"/>
    </xf>
    <xf numFmtId="0" fontId="20" fillId="0" borderId="5" xfId="0" applyFont="1" applyBorder="1" applyAlignment="1"/>
    <xf numFmtId="49" fontId="6" fillId="0" borderId="139" xfId="0" applyNumberFormat="1" applyFont="1" applyBorder="1" applyAlignment="1">
      <alignment horizontal="center" vertical="center"/>
    </xf>
    <xf numFmtId="0" fontId="6" fillId="0" borderId="139" xfId="0" applyFont="1" applyBorder="1" applyAlignment="1">
      <alignment horizontal="left" vertical="center"/>
    </xf>
    <xf numFmtId="0" fontId="6" fillId="0" borderId="139" xfId="0" applyFont="1" applyBorder="1" applyAlignment="1">
      <alignment horizontal="center" vertical="center"/>
    </xf>
    <xf numFmtId="0" fontId="0" fillId="0" borderId="139" xfId="0" applyFont="1" applyBorder="1" applyAlignment="1">
      <alignment horizontal="center" vertical="center"/>
    </xf>
    <xf numFmtId="0" fontId="29" fillId="0" borderId="139" xfId="0" applyFont="1" applyBorder="1" applyAlignment="1">
      <alignment horizontal="center" vertical="center"/>
    </xf>
    <xf numFmtId="0" fontId="19" fillId="0" borderId="138" xfId="0" applyFont="1" applyBorder="1" applyAlignment="1">
      <alignment horizontal="center" vertical="center"/>
    </xf>
    <xf numFmtId="0" fontId="19" fillId="0" borderId="129" xfId="0" applyFont="1" applyBorder="1" applyAlignment="1">
      <alignment horizontal="center" vertical="center"/>
    </xf>
    <xf numFmtId="0" fontId="29" fillId="0" borderId="84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 wrapText="1"/>
    </xf>
    <xf numFmtId="164" fontId="7" fillId="0" borderId="114" xfId="0" applyNumberFormat="1" applyFont="1" applyBorder="1" applyAlignment="1">
      <alignment horizontal="center" vertical="center"/>
    </xf>
    <xf numFmtId="164" fontId="7" fillId="0" borderId="69" xfId="0" applyNumberFormat="1" applyFont="1" applyBorder="1" applyAlignment="1"/>
    <xf numFmtId="0" fontId="20" fillId="0" borderId="69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showGridLines="0" tabSelected="1" zoomScale="142" zoomScaleNormal="142" workbookViewId="0">
      <selection activeCell="U5" sqref="U5"/>
    </sheetView>
  </sheetViews>
  <sheetFormatPr defaultColWidth="8.85546875" defaultRowHeight="12.75" x14ac:dyDescent="0.2"/>
  <cols>
    <col min="1" max="1" width="6" style="1" customWidth="1"/>
    <col min="2" max="2" width="19.7109375" style="1" customWidth="1"/>
    <col min="3" max="3" width="15" style="1" bestFit="1" customWidth="1"/>
    <col min="4" max="4" width="5" style="1" customWidth="1"/>
    <col min="5" max="5" width="6.28515625" style="1" bestFit="1" customWidth="1"/>
    <col min="6" max="7" width="4.5703125" style="1" customWidth="1"/>
    <col min="8" max="10" width="4.42578125" style="1" bestFit="1" customWidth="1"/>
    <col min="11" max="11" width="5.140625" style="1" customWidth="1"/>
    <col min="12" max="12" width="1.42578125" style="1" customWidth="1"/>
    <col min="13" max="13" width="2" style="1" bestFit="1" customWidth="1"/>
    <col min="14" max="14" width="7.28515625" style="1" bestFit="1" customWidth="1"/>
    <col min="15" max="15" width="4.7109375" style="1" customWidth="1"/>
    <col min="16" max="16" width="4.140625" style="1" customWidth="1"/>
    <col min="17" max="17" width="4" style="1" bestFit="1" customWidth="1"/>
    <col min="18" max="18" width="6.28515625" style="1" customWidth="1"/>
    <col min="19" max="19" width="5.28515625" style="1" customWidth="1"/>
    <col min="20" max="20" width="5.42578125" style="1" customWidth="1"/>
    <col min="21" max="21" width="3.7109375" style="1" customWidth="1"/>
    <col min="22" max="16384" width="8.85546875" style="1"/>
  </cols>
  <sheetData>
    <row r="1" spans="1:20" ht="33" customHeight="1" x14ac:dyDescent="0.2">
      <c r="A1" s="729" t="s">
        <v>257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  <c r="P1" s="729"/>
      <c r="Q1" s="729"/>
      <c r="R1" s="729"/>
    </row>
    <row r="2" spans="1:20" ht="31.9" customHeight="1" x14ac:dyDescent="0.2">
      <c r="A2" s="730" t="s">
        <v>509</v>
      </c>
      <c r="B2" s="730"/>
      <c r="C2" s="730"/>
      <c r="D2" s="730"/>
      <c r="E2" s="730"/>
      <c r="F2" s="730"/>
      <c r="G2" s="730"/>
      <c r="H2" s="730"/>
      <c r="I2" s="730"/>
      <c r="J2" s="730"/>
      <c r="K2" s="730"/>
      <c r="L2" s="730"/>
      <c r="M2" s="730"/>
      <c r="N2" s="730"/>
      <c r="O2" s="730"/>
      <c r="P2" s="730"/>
      <c r="Q2" s="730"/>
      <c r="R2" s="730"/>
      <c r="T2" s="2"/>
    </row>
    <row r="3" spans="1:20" ht="25.15" customHeight="1" thickBot="1" x14ac:dyDescent="0.25">
      <c r="A3" s="731" t="s">
        <v>379</v>
      </c>
      <c r="B3" s="731"/>
      <c r="C3" s="731"/>
      <c r="D3" s="731"/>
      <c r="E3" s="731"/>
      <c r="F3" s="731"/>
      <c r="G3" s="731"/>
      <c r="H3" s="731"/>
      <c r="I3" s="731"/>
      <c r="J3" s="731"/>
      <c r="K3" s="731"/>
      <c r="L3" s="731"/>
      <c r="M3" s="731"/>
      <c r="N3" s="731"/>
      <c r="O3" s="731"/>
      <c r="P3" s="731"/>
      <c r="Q3" s="731"/>
      <c r="R3" s="731"/>
      <c r="S3" s="3"/>
      <c r="T3" s="2"/>
    </row>
    <row r="4" spans="1:20" ht="23.25" customHeight="1" thickBot="1" x14ac:dyDescent="0.25">
      <c r="A4" s="736" t="s">
        <v>0</v>
      </c>
      <c r="B4" s="738" t="s">
        <v>1</v>
      </c>
      <c r="C4" s="740" t="s">
        <v>56</v>
      </c>
      <c r="D4" s="742" t="s">
        <v>2</v>
      </c>
      <c r="E4" s="746" t="s">
        <v>3</v>
      </c>
      <c r="F4" s="746"/>
      <c r="G4" s="746"/>
      <c r="H4" s="746"/>
      <c r="I4" s="746"/>
      <c r="J4" s="746"/>
      <c r="K4" s="746"/>
      <c r="L4" s="746"/>
      <c r="M4" s="746"/>
      <c r="N4" s="747"/>
      <c r="O4" s="732" t="s">
        <v>4</v>
      </c>
      <c r="P4" s="734" t="s">
        <v>5</v>
      </c>
      <c r="Q4" s="725" t="s">
        <v>244</v>
      </c>
      <c r="R4" s="727" t="s">
        <v>213</v>
      </c>
      <c r="S4" s="2"/>
    </row>
    <row r="5" spans="1:20" ht="94.5" customHeight="1" thickBot="1" x14ac:dyDescent="0.25">
      <c r="A5" s="737"/>
      <c r="B5" s="739"/>
      <c r="C5" s="741"/>
      <c r="D5" s="743"/>
      <c r="E5" s="47" t="s">
        <v>382</v>
      </c>
      <c r="F5" s="4" t="s">
        <v>381</v>
      </c>
      <c r="G5" s="4" t="s">
        <v>389</v>
      </c>
      <c r="H5" s="4" t="s">
        <v>383</v>
      </c>
      <c r="I5" s="4" t="s">
        <v>384</v>
      </c>
      <c r="J5" s="4" t="s">
        <v>421</v>
      </c>
      <c r="K5" s="702" t="s">
        <v>508</v>
      </c>
      <c r="L5" s="4"/>
      <c r="M5" s="4"/>
      <c r="N5" s="4"/>
      <c r="O5" s="733"/>
      <c r="P5" s="735"/>
      <c r="Q5" s="726"/>
      <c r="R5" s="728"/>
      <c r="S5" s="2"/>
    </row>
    <row r="6" spans="1:20" ht="12" customHeight="1" x14ac:dyDescent="0.2">
      <c r="A6" s="298" t="s">
        <v>6</v>
      </c>
      <c r="B6" s="353" t="s">
        <v>35</v>
      </c>
      <c r="C6" s="68" t="s">
        <v>57</v>
      </c>
      <c r="D6" s="20">
        <v>1969</v>
      </c>
      <c r="E6" s="303">
        <v>58</v>
      </c>
      <c r="F6" s="41">
        <v>20</v>
      </c>
      <c r="G6" s="265">
        <v>34</v>
      </c>
      <c r="H6" s="41">
        <v>20</v>
      </c>
      <c r="I6" s="41">
        <v>8</v>
      </c>
      <c r="J6" s="41">
        <v>20</v>
      </c>
      <c r="K6" s="253">
        <v>35</v>
      </c>
      <c r="L6" s="38"/>
      <c r="M6" s="38"/>
      <c r="N6" s="358"/>
      <c r="O6" s="51">
        <f t="shared" ref="O6:O37" si="0">SUM(E6:N6)</f>
        <v>195</v>
      </c>
      <c r="P6" s="9">
        <f t="shared" ref="P6:P72" si="1">COUNT(E6:N6)</f>
        <v>7</v>
      </c>
      <c r="Q6" s="19"/>
      <c r="R6" s="162"/>
    </row>
    <row r="7" spans="1:20" ht="12" customHeight="1" x14ac:dyDescent="0.2">
      <c r="A7" s="295" t="s">
        <v>7</v>
      </c>
      <c r="B7" s="133" t="s">
        <v>193</v>
      </c>
      <c r="C7" s="5" t="s">
        <v>62</v>
      </c>
      <c r="D7" s="17">
        <v>1969</v>
      </c>
      <c r="E7" s="48"/>
      <c r="F7" s="259">
        <v>58</v>
      </c>
      <c r="G7" s="259">
        <v>58</v>
      </c>
      <c r="H7" s="535"/>
      <c r="I7" s="525"/>
      <c r="J7" s="493">
        <v>43</v>
      </c>
      <c r="K7" s="449"/>
      <c r="L7" s="73"/>
      <c r="M7" s="221"/>
      <c r="N7" s="79"/>
      <c r="O7" s="8">
        <f t="shared" si="0"/>
        <v>159</v>
      </c>
      <c r="P7" s="58">
        <f t="shared" si="1"/>
        <v>3</v>
      </c>
      <c r="Q7" s="19"/>
      <c r="R7" s="161"/>
    </row>
    <row r="8" spans="1:20" ht="12" customHeight="1" x14ac:dyDescent="0.2">
      <c r="A8" s="296" t="s">
        <v>8</v>
      </c>
      <c r="B8" s="83" t="s">
        <v>103</v>
      </c>
      <c r="C8" s="173" t="s">
        <v>57</v>
      </c>
      <c r="D8" s="6">
        <v>1984</v>
      </c>
      <c r="E8" s="491">
        <v>43</v>
      </c>
      <c r="F8" s="492">
        <v>0</v>
      </c>
      <c r="G8" s="13">
        <v>28</v>
      </c>
      <c r="H8" s="41">
        <v>28</v>
      </c>
      <c r="I8" s="13">
        <v>12</v>
      </c>
      <c r="J8" s="13">
        <v>30</v>
      </c>
      <c r="K8" s="704">
        <v>10</v>
      </c>
      <c r="L8" s="13"/>
      <c r="M8" s="13"/>
      <c r="N8" s="494"/>
      <c r="O8" s="8">
        <f t="shared" si="0"/>
        <v>151</v>
      </c>
      <c r="P8" s="9">
        <f t="shared" si="1"/>
        <v>7</v>
      </c>
      <c r="Q8" s="19"/>
      <c r="R8" s="162"/>
    </row>
    <row r="9" spans="1:20" ht="12" customHeight="1" x14ac:dyDescent="0.2">
      <c r="A9" s="219" t="s">
        <v>20</v>
      </c>
      <c r="B9" s="64" t="s">
        <v>37</v>
      </c>
      <c r="C9" s="68" t="s">
        <v>58</v>
      </c>
      <c r="D9" s="341">
        <v>1968</v>
      </c>
      <c r="E9" s="305">
        <v>28</v>
      </c>
      <c r="F9" s="705">
        <v>18</v>
      </c>
      <c r="G9" s="18">
        <v>20</v>
      </c>
      <c r="H9" s="18">
        <v>20</v>
      </c>
      <c r="I9" s="18">
        <v>6</v>
      </c>
      <c r="J9" s="57">
        <v>20</v>
      </c>
      <c r="K9" s="274">
        <v>30</v>
      </c>
      <c r="L9" s="18"/>
      <c r="M9" s="18"/>
      <c r="N9" s="254"/>
      <c r="O9" s="8">
        <f t="shared" si="0"/>
        <v>142</v>
      </c>
      <c r="P9" s="9">
        <f t="shared" si="1"/>
        <v>7</v>
      </c>
      <c r="Q9" s="19"/>
      <c r="R9" s="162"/>
    </row>
    <row r="10" spans="1:20" ht="12" customHeight="1" x14ac:dyDescent="0.2">
      <c r="A10" s="67" t="s">
        <v>90</v>
      </c>
      <c r="B10" s="64" t="s">
        <v>180</v>
      </c>
      <c r="C10" s="68" t="s">
        <v>57</v>
      </c>
      <c r="D10" s="20">
        <v>1976</v>
      </c>
      <c r="E10" s="297"/>
      <c r="F10" s="253">
        <v>41</v>
      </c>
      <c r="G10" s="283"/>
      <c r="H10" s="57">
        <v>34</v>
      </c>
      <c r="I10" s="18">
        <v>6</v>
      </c>
      <c r="J10" s="283">
        <v>56</v>
      </c>
      <c r="K10" s="18"/>
      <c r="L10" s="18"/>
      <c r="M10" s="18"/>
      <c r="N10" s="256"/>
      <c r="O10" s="8">
        <f t="shared" si="0"/>
        <v>137</v>
      </c>
      <c r="P10" s="9">
        <f t="shared" si="1"/>
        <v>4</v>
      </c>
      <c r="Q10" s="19"/>
      <c r="R10" s="162"/>
    </row>
    <row r="11" spans="1:20" ht="12" customHeight="1" x14ac:dyDescent="0.2">
      <c r="A11" s="74" t="s">
        <v>241</v>
      </c>
      <c r="B11" s="64" t="s">
        <v>40</v>
      </c>
      <c r="C11" s="68" t="s">
        <v>57</v>
      </c>
      <c r="D11" s="69">
        <v>1974</v>
      </c>
      <c r="E11" s="75"/>
      <c r="F11" s="18"/>
      <c r="G11" s="18">
        <v>18</v>
      </c>
      <c r="H11" s="18"/>
      <c r="I11" s="18">
        <v>12</v>
      </c>
      <c r="J11" s="57"/>
      <c r="K11" s="283">
        <v>60</v>
      </c>
      <c r="L11" s="18"/>
      <c r="M11" s="18"/>
      <c r="N11" s="292"/>
      <c r="O11" s="8">
        <f t="shared" si="0"/>
        <v>90</v>
      </c>
      <c r="P11" s="9">
        <f t="shared" si="1"/>
        <v>3</v>
      </c>
      <c r="Q11" s="19"/>
      <c r="R11" s="162"/>
    </row>
    <row r="12" spans="1:20" ht="12" customHeight="1" x14ac:dyDescent="0.2">
      <c r="A12" s="219" t="s">
        <v>342</v>
      </c>
      <c r="B12" s="64" t="s">
        <v>47</v>
      </c>
      <c r="C12" s="68" t="s">
        <v>57</v>
      </c>
      <c r="D12" s="69">
        <v>1974</v>
      </c>
      <c r="E12" s="70">
        <v>7</v>
      </c>
      <c r="F12" s="18">
        <v>18</v>
      </c>
      <c r="G12" s="18">
        <v>18</v>
      </c>
      <c r="H12" s="18">
        <v>12</v>
      </c>
      <c r="I12" s="18"/>
      <c r="J12" s="18">
        <v>6</v>
      </c>
      <c r="K12" s="18"/>
      <c r="L12" s="18"/>
      <c r="M12" s="18"/>
      <c r="N12" s="75"/>
      <c r="O12" s="8">
        <f t="shared" si="0"/>
        <v>61</v>
      </c>
      <c r="P12" s="58">
        <f t="shared" si="1"/>
        <v>5</v>
      </c>
      <c r="Q12" s="19"/>
      <c r="R12" s="162"/>
    </row>
    <row r="13" spans="1:20" ht="12" customHeight="1" thickBot="1" x14ac:dyDescent="0.25">
      <c r="A13" s="647" t="s">
        <v>30</v>
      </c>
      <c r="B13" s="630" t="s">
        <v>250</v>
      </c>
      <c r="C13" s="630" t="s">
        <v>251</v>
      </c>
      <c r="D13" s="631">
        <v>1982</v>
      </c>
      <c r="E13" s="648"/>
      <c r="F13" s="363"/>
      <c r="G13" s="320"/>
      <c r="H13" s="706">
        <v>58</v>
      </c>
      <c r="I13" s="706"/>
      <c r="J13" s="320"/>
      <c r="K13" s="320"/>
      <c r="L13" s="320"/>
      <c r="M13" s="320"/>
      <c r="N13" s="649"/>
      <c r="O13" s="101">
        <f t="shared" si="0"/>
        <v>58</v>
      </c>
      <c r="P13" s="321">
        <f t="shared" si="1"/>
        <v>1</v>
      </c>
      <c r="Q13" s="343"/>
      <c r="R13" s="344"/>
    </row>
    <row r="14" spans="1:20" ht="12" customHeight="1" x14ac:dyDescent="0.2">
      <c r="A14" s="646" t="s">
        <v>304</v>
      </c>
      <c r="B14" s="348" t="s">
        <v>374</v>
      </c>
      <c r="C14" s="348" t="s">
        <v>57</v>
      </c>
      <c r="D14" s="349">
        <v>1972</v>
      </c>
      <c r="E14" s="232"/>
      <c r="F14" s="18">
        <v>7</v>
      </c>
      <c r="G14" s="18">
        <v>18</v>
      </c>
      <c r="H14" s="18">
        <v>5</v>
      </c>
      <c r="I14" s="18">
        <v>6</v>
      </c>
      <c r="J14" s="18">
        <v>18</v>
      </c>
      <c r="K14" s="18">
        <v>0</v>
      </c>
      <c r="L14" s="18"/>
      <c r="M14" s="18"/>
      <c r="N14" s="239"/>
      <c r="O14" s="8">
        <f t="shared" si="0"/>
        <v>54</v>
      </c>
      <c r="P14" s="18">
        <f t="shared" si="1"/>
        <v>6</v>
      </c>
      <c r="Q14" s="19"/>
      <c r="R14" s="162"/>
    </row>
    <row r="15" spans="1:20" ht="12" customHeight="1" x14ac:dyDescent="0.2">
      <c r="A15" s="645" t="s">
        <v>242</v>
      </c>
      <c r="B15" s="213" t="s">
        <v>447</v>
      </c>
      <c r="C15" s="213" t="s">
        <v>432</v>
      </c>
      <c r="D15" s="245">
        <v>1982</v>
      </c>
      <c r="E15" s="232"/>
      <c r="F15" s="13"/>
      <c r="G15" s="13"/>
      <c r="H15" s="13"/>
      <c r="I15" s="259">
        <v>50</v>
      </c>
      <c r="J15" s="13"/>
      <c r="K15" s="18"/>
      <c r="L15" s="18"/>
      <c r="M15" s="18"/>
      <c r="N15" s="239"/>
      <c r="O15" s="8">
        <f t="shared" si="0"/>
        <v>50</v>
      </c>
      <c r="P15" s="58">
        <f t="shared" si="1"/>
        <v>1</v>
      </c>
      <c r="Q15" s="19"/>
      <c r="R15" s="162"/>
    </row>
    <row r="16" spans="1:20" ht="12" customHeight="1" x14ac:dyDescent="0.2">
      <c r="A16" s="645" t="s">
        <v>307</v>
      </c>
      <c r="B16" s="213" t="s">
        <v>258</v>
      </c>
      <c r="C16" s="213" t="s">
        <v>259</v>
      </c>
      <c r="D16" s="245">
        <v>1985</v>
      </c>
      <c r="E16" s="232"/>
      <c r="F16" s="13"/>
      <c r="G16" s="253">
        <v>43</v>
      </c>
      <c r="H16" s="13"/>
      <c r="I16" s="41">
        <v>6</v>
      </c>
      <c r="J16" s="259"/>
      <c r="K16" s="18"/>
      <c r="L16" s="18"/>
      <c r="M16" s="18"/>
      <c r="N16" s="75"/>
      <c r="O16" s="8">
        <f t="shared" si="0"/>
        <v>49</v>
      </c>
      <c r="P16" s="58">
        <f t="shared" si="1"/>
        <v>2</v>
      </c>
      <c r="Q16" s="19"/>
      <c r="R16" s="162"/>
    </row>
    <row r="17" spans="1:18" ht="12" customHeight="1" x14ac:dyDescent="0.2">
      <c r="A17" s="645" t="s">
        <v>343</v>
      </c>
      <c r="B17" s="213" t="s">
        <v>260</v>
      </c>
      <c r="C17" s="213" t="s">
        <v>261</v>
      </c>
      <c r="D17" s="245">
        <v>1975</v>
      </c>
      <c r="E17" s="231"/>
      <c r="F17" s="13"/>
      <c r="G17" s="13"/>
      <c r="H17" s="253">
        <v>43</v>
      </c>
      <c r="I17" s="13"/>
      <c r="J17" s="13"/>
      <c r="K17" s="18"/>
      <c r="L17" s="18"/>
      <c r="M17" s="18"/>
      <c r="N17" s="75"/>
      <c r="O17" s="8">
        <f t="shared" si="0"/>
        <v>43</v>
      </c>
      <c r="P17" s="58">
        <f t="shared" si="1"/>
        <v>1</v>
      </c>
      <c r="Q17" s="19"/>
      <c r="R17" s="162"/>
    </row>
    <row r="18" spans="1:18" ht="12" customHeight="1" x14ac:dyDescent="0.2">
      <c r="A18" s="74" t="s">
        <v>347</v>
      </c>
      <c r="B18" s="64" t="s">
        <v>291</v>
      </c>
      <c r="C18" s="68" t="s">
        <v>57</v>
      </c>
      <c r="D18" s="69">
        <v>1975</v>
      </c>
      <c r="E18" s="75">
        <v>4</v>
      </c>
      <c r="F18" s="176">
        <v>18</v>
      </c>
      <c r="G18" s="307">
        <v>5</v>
      </c>
      <c r="H18" s="18">
        <v>5</v>
      </c>
      <c r="I18" s="18">
        <v>4</v>
      </c>
      <c r="J18" s="18">
        <v>4</v>
      </c>
      <c r="K18" s="18"/>
      <c r="L18" s="18"/>
      <c r="M18" s="18"/>
      <c r="N18" s="75"/>
      <c r="O18" s="8">
        <f t="shared" si="0"/>
        <v>40</v>
      </c>
      <c r="P18" s="58">
        <f t="shared" ref="P18" si="2">COUNT(E18:N18)</f>
        <v>6</v>
      </c>
      <c r="Q18" s="19"/>
      <c r="R18" s="162"/>
    </row>
    <row r="19" spans="1:18" ht="12" customHeight="1" x14ac:dyDescent="0.2">
      <c r="A19" s="74" t="s">
        <v>391</v>
      </c>
      <c r="B19" s="64" t="s">
        <v>344</v>
      </c>
      <c r="C19" s="68" t="s">
        <v>345</v>
      </c>
      <c r="D19" s="69"/>
      <c r="E19" s="75"/>
      <c r="F19" s="176"/>
      <c r="G19" s="640"/>
      <c r="H19" s="283"/>
      <c r="I19" s="57">
        <v>18</v>
      </c>
      <c r="J19" s="18">
        <v>18</v>
      </c>
      <c r="K19" s="283"/>
      <c r="L19" s="18"/>
      <c r="M19" s="18"/>
      <c r="N19" s="75"/>
      <c r="O19" s="8">
        <f t="shared" si="0"/>
        <v>36</v>
      </c>
      <c r="P19" s="58">
        <f t="shared" ref="P19" si="3">COUNT(E19:N19)</f>
        <v>2</v>
      </c>
      <c r="Q19" s="19"/>
      <c r="R19" s="162"/>
    </row>
    <row r="20" spans="1:18" ht="12" customHeight="1" x14ac:dyDescent="0.2">
      <c r="A20" s="74" t="s">
        <v>510</v>
      </c>
      <c r="B20" s="64" t="s">
        <v>450</v>
      </c>
      <c r="C20" s="68" t="s">
        <v>259</v>
      </c>
      <c r="D20" s="69">
        <v>1984</v>
      </c>
      <c r="E20" s="70"/>
      <c r="F20" s="307"/>
      <c r="G20" s="307"/>
      <c r="H20" s="18"/>
      <c r="I20" s="267">
        <v>35</v>
      </c>
      <c r="J20" s="18"/>
      <c r="K20" s="18"/>
      <c r="L20" s="18"/>
      <c r="M20" s="18"/>
      <c r="N20" s="75"/>
      <c r="O20" s="8">
        <f t="shared" si="0"/>
        <v>35</v>
      </c>
      <c r="P20" s="58">
        <f t="shared" si="1"/>
        <v>1</v>
      </c>
      <c r="Q20" s="19"/>
      <c r="R20" s="162"/>
    </row>
    <row r="21" spans="1:18" ht="12" customHeight="1" x14ac:dyDescent="0.2">
      <c r="A21" s="74" t="s">
        <v>510</v>
      </c>
      <c r="B21" s="64" t="s">
        <v>433</v>
      </c>
      <c r="C21" s="68" t="s">
        <v>430</v>
      </c>
      <c r="D21" s="69">
        <v>1973</v>
      </c>
      <c r="E21" s="75"/>
      <c r="F21" s="536"/>
      <c r="G21" s="537"/>
      <c r="H21" s="274"/>
      <c r="I21" s="267">
        <v>35</v>
      </c>
      <c r="J21" s="18"/>
      <c r="K21" s="267"/>
      <c r="L21" s="18"/>
      <c r="M21" s="18"/>
      <c r="N21" s="297"/>
      <c r="O21" s="8">
        <f t="shared" si="0"/>
        <v>35</v>
      </c>
      <c r="P21" s="58">
        <f t="shared" si="1"/>
        <v>1</v>
      </c>
      <c r="Q21" s="19"/>
      <c r="R21" s="162"/>
    </row>
    <row r="22" spans="1:18" ht="12" customHeight="1" x14ac:dyDescent="0.2">
      <c r="A22" s="74" t="s">
        <v>387</v>
      </c>
      <c r="B22" s="64" t="s">
        <v>322</v>
      </c>
      <c r="C22" s="68" t="s">
        <v>282</v>
      </c>
      <c r="D22" s="69">
        <v>1976</v>
      </c>
      <c r="E22" s="75"/>
      <c r="F22" s="536">
        <v>34</v>
      </c>
      <c r="G22" s="537"/>
      <c r="H22" s="274"/>
      <c r="I22" s="267"/>
      <c r="J22" s="18"/>
      <c r="K22" s="267"/>
      <c r="L22" s="18"/>
      <c r="M22" s="18"/>
      <c r="N22" s="297"/>
      <c r="O22" s="8">
        <f t="shared" si="0"/>
        <v>34</v>
      </c>
      <c r="P22" s="58">
        <f t="shared" si="1"/>
        <v>1</v>
      </c>
      <c r="Q22" s="19"/>
      <c r="R22" s="162"/>
    </row>
    <row r="23" spans="1:18" ht="12" customHeight="1" x14ac:dyDescent="0.2">
      <c r="A23" s="74" t="s">
        <v>471</v>
      </c>
      <c r="B23" s="64" t="s">
        <v>32</v>
      </c>
      <c r="C23" s="68" t="s">
        <v>57</v>
      </c>
      <c r="D23" s="69">
        <v>1965</v>
      </c>
      <c r="E23" s="292">
        <v>32</v>
      </c>
      <c r="F23" s="307"/>
      <c r="G23" s="307"/>
      <c r="H23" s="18"/>
      <c r="I23" s="18"/>
      <c r="J23" s="283"/>
      <c r="K23" s="274"/>
      <c r="L23" s="18"/>
      <c r="M23" s="18"/>
      <c r="N23" s="75"/>
      <c r="O23" s="8">
        <f t="shared" si="0"/>
        <v>32</v>
      </c>
      <c r="P23" s="58">
        <f t="shared" si="1"/>
        <v>1</v>
      </c>
      <c r="Q23" s="19"/>
      <c r="R23" s="162"/>
    </row>
    <row r="24" spans="1:18" ht="12" customHeight="1" x14ac:dyDescent="0.2">
      <c r="A24" s="74" t="s">
        <v>471</v>
      </c>
      <c r="B24" s="64" t="s">
        <v>43</v>
      </c>
      <c r="C24" s="68" t="s">
        <v>57</v>
      </c>
      <c r="D24" s="69">
        <v>1977</v>
      </c>
      <c r="E24" s="70"/>
      <c r="F24" s="307"/>
      <c r="G24" s="307"/>
      <c r="H24" s="18"/>
      <c r="I24" s="18"/>
      <c r="J24" s="274">
        <v>32</v>
      </c>
      <c r="K24" s="18"/>
      <c r="L24" s="18"/>
      <c r="M24" s="18"/>
      <c r="N24" s="75"/>
      <c r="O24" s="8">
        <f t="shared" si="0"/>
        <v>32</v>
      </c>
      <c r="P24" s="58">
        <f t="shared" si="1"/>
        <v>1</v>
      </c>
      <c r="Q24" s="19"/>
      <c r="R24" s="162"/>
    </row>
    <row r="25" spans="1:18" ht="12" customHeight="1" x14ac:dyDescent="0.2">
      <c r="A25" s="74" t="s">
        <v>395</v>
      </c>
      <c r="B25" s="64" t="s">
        <v>285</v>
      </c>
      <c r="C25" s="68" t="s">
        <v>282</v>
      </c>
      <c r="D25" s="69">
        <v>1976</v>
      </c>
      <c r="E25" s="75"/>
      <c r="F25" s="176">
        <v>30</v>
      </c>
      <c r="G25" s="307"/>
      <c r="H25" s="274"/>
      <c r="I25" s="18"/>
      <c r="J25" s="18"/>
      <c r="K25" s="267"/>
      <c r="L25" s="18"/>
      <c r="M25" s="18"/>
      <c r="N25" s="297"/>
      <c r="O25" s="8">
        <f t="shared" si="0"/>
        <v>30</v>
      </c>
      <c r="P25" s="58">
        <f t="shared" si="1"/>
        <v>1</v>
      </c>
      <c r="Q25" s="19"/>
      <c r="R25" s="162"/>
    </row>
    <row r="26" spans="1:18" ht="12" customHeight="1" x14ac:dyDescent="0.2">
      <c r="A26" s="74" t="s">
        <v>453</v>
      </c>
      <c r="B26" s="64" t="s">
        <v>438</v>
      </c>
      <c r="C26" s="68" t="s">
        <v>439</v>
      </c>
      <c r="D26" s="69">
        <v>1970</v>
      </c>
      <c r="E26" s="75"/>
      <c r="F26" s="536"/>
      <c r="G26" s="537"/>
      <c r="H26" s="274"/>
      <c r="I26" s="274">
        <v>26</v>
      </c>
      <c r="J26" s="18"/>
      <c r="K26" s="267"/>
      <c r="L26" s="18"/>
      <c r="M26" s="18"/>
      <c r="N26" s="297"/>
      <c r="O26" s="8">
        <f t="shared" si="0"/>
        <v>26</v>
      </c>
      <c r="P26" s="58">
        <f t="shared" si="1"/>
        <v>1</v>
      </c>
      <c r="Q26" s="19"/>
      <c r="R26" s="162"/>
    </row>
    <row r="27" spans="1:18" ht="12" customHeight="1" x14ac:dyDescent="0.2">
      <c r="A27" s="74" t="s">
        <v>453</v>
      </c>
      <c r="B27" s="64" t="s">
        <v>444</v>
      </c>
      <c r="C27" s="68" t="s">
        <v>261</v>
      </c>
      <c r="D27" s="69">
        <v>1983</v>
      </c>
      <c r="E27" s="75"/>
      <c r="F27" s="307"/>
      <c r="G27" s="307"/>
      <c r="H27" s="18"/>
      <c r="I27" s="274">
        <v>26</v>
      </c>
      <c r="J27" s="57"/>
      <c r="K27" s="267"/>
      <c r="L27" s="18"/>
      <c r="M27" s="18"/>
      <c r="N27" s="292"/>
      <c r="O27" s="8">
        <f t="shared" si="0"/>
        <v>26</v>
      </c>
      <c r="P27" s="58">
        <f t="shared" si="1"/>
        <v>1</v>
      </c>
      <c r="Q27" s="19"/>
      <c r="R27" s="162"/>
    </row>
    <row r="28" spans="1:18" ht="12" customHeight="1" x14ac:dyDescent="0.2">
      <c r="A28" s="74" t="s">
        <v>478</v>
      </c>
      <c r="B28" s="64" t="s">
        <v>442</v>
      </c>
      <c r="C28" s="68" t="s">
        <v>208</v>
      </c>
      <c r="D28" s="69">
        <v>1983</v>
      </c>
      <c r="E28" s="70"/>
      <c r="F28" s="307"/>
      <c r="G28" s="307"/>
      <c r="H28" s="18"/>
      <c r="I28" s="18">
        <v>22</v>
      </c>
      <c r="J28" s="18"/>
      <c r="K28" s="18"/>
      <c r="L28" s="18"/>
      <c r="M28" s="18"/>
      <c r="N28" s="75"/>
      <c r="O28" s="8">
        <f t="shared" si="0"/>
        <v>22</v>
      </c>
      <c r="P28" s="58">
        <f t="shared" si="1"/>
        <v>1</v>
      </c>
      <c r="Q28" s="19"/>
      <c r="R28" s="162"/>
    </row>
    <row r="29" spans="1:18" ht="12" customHeight="1" x14ac:dyDescent="0.2">
      <c r="A29" s="74" t="s">
        <v>478</v>
      </c>
      <c r="B29" s="64" t="s">
        <v>41</v>
      </c>
      <c r="C29" s="68" t="s">
        <v>58</v>
      </c>
      <c r="D29" s="69">
        <v>1970</v>
      </c>
      <c r="E29" s="70"/>
      <c r="F29" s="307"/>
      <c r="G29" s="307"/>
      <c r="H29" s="18"/>
      <c r="I29" s="18">
        <v>22</v>
      </c>
      <c r="J29" s="18"/>
      <c r="K29" s="18"/>
      <c r="L29" s="18"/>
      <c r="M29" s="18"/>
      <c r="N29" s="75"/>
      <c r="O29" s="8">
        <f t="shared" si="0"/>
        <v>22</v>
      </c>
      <c r="P29" s="58">
        <f t="shared" si="1"/>
        <v>1</v>
      </c>
      <c r="Q29" s="19"/>
      <c r="R29" s="162"/>
    </row>
    <row r="30" spans="1:18" ht="12" customHeight="1" x14ac:dyDescent="0.2">
      <c r="A30" s="74" t="s">
        <v>454</v>
      </c>
      <c r="B30" s="64" t="s">
        <v>403</v>
      </c>
      <c r="C30" s="68" t="s">
        <v>404</v>
      </c>
      <c r="D30" s="69">
        <v>1992</v>
      </c>
      <c r="E30" s="70"/>
      <c r="F30" s="307"/>
      <c r="G30" s="307"/>
      <c r="H30" s="18">
        <v>12</v>
      </c>
      <c r="I30" s="18">
        <v>4</v>
      </c>
      <c r="J30" s="18"/>
      <c r="K30" s="18">
        <v>5</v>
      </c>
      <c r="L30" s="18"/>
      <c r="M30" s="18"/>
      <c r="N30" s="75"/>
      <c r="O30" s="8">
        <f t="shared" si="0"/>
        <v>21</v>
      </c>
      <c r="P30" s="58">
        <f t="shared" si="1"/>
        <v>3</v>
      </c>
      <c r="Q30" s="19"/>
      <c r="R30" s="162"/>
    </row>
    <row r="31" spans="1:18" ht="12" customHeight="1" x14ac:dyDescent="0.2">
      <c r="A31" s="74" t="s">
        <v>468</v>
      </c>
      <c r="B31" s="64" t="s">
        <v>135</v>
      </c>
      <c r="C31" s="68" t="s">
        <v>58</v>
      </c>
      <c r="D31" s="69">
        <v>1970</v>
      </c>
      <c r="E31" s="70"/>
      <c r="F31" s="264"/>
      <c r="G31" s="264"/>
      <c r="H31" s="41">
        <v>20</v>
      </c>
      <c r="I31" s="13"/>
      <c r="J31" s="13"/>
      <c r="K31" s="13"/>
      <c r="L31" s="13"/>
      <c r="M31" s="13"/>
      <c r="N31" s="49"/>
      <c r="O31" s="8">
        <f t="shared" si="0"/>
        <v>20</v>
      </c>
      <c r="P31" s="9">
        <f t="shared" si="1"/>
        <v>1</v>
      </c>
      <c r="Q31" s="19"/>
      <c r="R31" s="162"/>
    </row>
    <row r="32" spans="1:18" ht="12" customHeight="1" x14ac:dyDescent="0.2">
      <c r="A32" s="340" t="s">
        <v>479</v>
      </c>
      <c r="B32" s="64" t="s">
        <v>61</v>
      </c>
      <c r="C32" s="68" t="s">
        <v>62</v>
      </c>
      <c r="D32" s="69">
        <v>1954</v>
      </c>
      <c r="E32" s="70"/>
      <c r="F32" s="264"/>
      <c r="G32" s="264"/>
      <c r="H32" s="13">
        <v>18</v>
      </c>
      <c r="I32" s="13"/>
      <c r="J32" s="13"/>
      <c r="K32" s="13"/>
      <c r="L32" s="13"/>
      <c r="M32" s="13"/>
      <c r="N32" s="49"/>
      <c r="O32" s="8">
        <f t="shared" si="0"/>
        <v>18</v>
      </c>
      <c r="P32" s="9">
        <f t="shared" si="1"/>
        <v>1</v>
      </c>
      <c r="Q32" s="19"/>
      <c r="R32" s="162"/>
    </row>
    <row r="33" spans="1:18" ht="12" customHeight="1" x14ac:dyDescent="0.2">
      <c r="A33" s="74" t="s">
        <v>480</v>
      </c>
      <c r="B33" s="64" t="s">
        <v>116</v>
      </c>
      <c r="C33" s="68" t="s">
        <v>57</v>
      </c>
      <c r="D33" s="69">
        <v>1976</v>
      </c>
      <c r="E33" s="70">
        <v>5</v>
      </c>
      <c r="F33" s="264"/>
      <c r="G33" s="264">
        <v>5</v>
      </c>
      <c r="H33" s="13">
        <v>5</v>
      </c>
      <c r="I33" s="13"/>
      <c r="J33" s="13"/>
      <c r="K33" s="13"/>
      <c r="L33" s="13"/>
      <c r="M33" s="13"/>
      <c r="N33" s="49"/>
      <c r="O33" s="8">
        <f t="shared" si="0"/>
        <v>15</v>
      </c>
      <c r="P33" s="9">
        <f t="shared" si="1"/>
        <v>3</v>
      </c>
      <c r="Q33" s="19"/>
      <c r="R33" s="162"/>
    </row>
    <row r="34" spans="1:18" ht="12" customHeight="1" x14ac:dyDescent="0.2">
      <c r="A34" s="311" t="s">
        <v>482</v>
      </c>
      <c r="B34" s="262" t="s">
        <v>448</v>
      </c>
      <c r="C34" s="68" t="s">
        <v>270</v>
      </c>
      <c r="D34" s="69">
        <v>1982</v>
      </c>
      <c r="E34" s="70"/>
      <c r="F34" s="13"/>
      <c r="G34" s="264"/>
      <c r="H34" s="13"/>
      <c r="I34" s="13">
        <v>12</v>
      </c>
      <c r="J34" s="13"/>
      <c r="K34" s="13"/>
      <c r="L34" s="13"/>
      <c r="M34" s="13"/>
      <c r="N34" s="180"/>
      <c r="O34" s="8">
        <f t="shared" si="0"/>
        <v>12</v>
      </c>
      <c r="P34" s="9">
        <f t="shared" si="1"/>
        <v>1</v>
      </c>
      <c r="Q34" s="19"/>
      <c r="R34" s="162"/>
    </row>
    <row r="35" spans="1:18" ht="12" customHeight="1" x14ac:dyDescent="0.2">
      <c r="A35" s="311" t="s">
        <v>482</v>
      </c>
      <c r="B35" s="262" t="s">
        <v>402</v>
      </c>
      <c r="C35" s="68" t="s">
        <v>62</v>
      </c>
      <c r="D35" s="69"/>
      <c r="E35" s="70"/>
      <c r="F35" s="307"/>
      <c r="G35" s="307"/>
      <c r="H35" s="18">
        <v>12</v>
      </c>
      <c r="I35" s="18"/>
      <c r="J35" s="18"/>
      <c r="K35" s="18"/>
      <c r="L35" s="18"/>
      <c r="M35" s="18"/>
      <c r="N35" s="239"/>
      <c r="O35" s="8">
        <f t="shared" si="0"/>
        <v>12</v>
      </c>
      <c r="P35" s="9">
        <f t="shared" si="1"/>
        <v>1</v>
      </c>
      <c r="Q35" s="19"/>
      <c r="R35" s="162"/>
    </row>
    <row r="36" spans="1:18" ht="12" customHeight="1" x14ac:dyDescent="0.2">
      <c r="A36" s="311" t="s">
        <v>482</v>
      </c>
      <c r="B36" s="262" t="s">
        <v>401</v>
      </c>
      <c r="C36" s="68" t="s">
        <v>62</v>
      </c>
      <c r="D36" s="69"/>
      <c r="E36" s="70"/>
      <c r="F36" s="307"/>
      <c r="G36" s="307"/>
      <c r="H36" s="18">
        <v>12</v>
      </c>
      <c r="I36" s="18"/>
      <c r="J36" s="18"/>
      <c r="K36" s="18"/>
      <c r="L36" s="18"/>
      <c r="M36" s="18"/>
      <c r="N36" s="239"/>
      <c r="O36" s="8">
        <f t="shared" si="0"/>
        <v>12</v>
      </c>
      <c r="P36" s="9">
        <f t="shared" si="1"/>
        <v>1</v>
      </c>
      <c r="Q36" s="19"/>
      <c r="R36" s="162"/>
    </row>
    <row r="37" spans="1:18" ht="12" customHeight="1" x14ac:dyDescent="0.2">
      <c r="A37" s="311" t="s">
        <v>482</v>
      </c>
      <c r="B37" s="262" t="s">
        <v>78</v>
      </c>
      <c r="C37" s="68" t="s">
        <v>62</v>
      </c>
      <c r="D37" s="69">
        <v>1971</v>
      </c>
      <c r="E37" s="70"/>
      <c r="F37" s="307"/>
      <c r="G37" s="307"/>
      <c r="H37" s="18"/>
      <c r="I37" s="18">
        <v>12</v>
      </c>
      <c r="J37" s="18"/>
      <c r="K37" s="18"/>
      <c r="L37" s="18"/>
      <c r="M37" s="18"/>
      <c r="N37" s="239"/>
      <c r="O37" s="8">
        <f t="shared" si="0"/>
        <v>12</v>
      </c>
      <c r="P37" s="9">
        <f t="shared" si="1"/>
        <v>1</v>
      </c>
      <c r="Q37" s="19"/>
      <c r="R37" s="162"/>
    </row>
    <row r="38" spans="1:18" ht="12" customHeight="1" x14ac:dyDescent="0.2">
      <c r="A38" s="311" t="s">
        <v>483</v>
      </c>
      <c r="B38" s="262" t="s">
        <v>220</v>
      </c>
      <c r="C38" s="68" t="s">
        <v>57</v>
      </c>
      <c r="D38" s="69">
        <v>1963</v>
      </c>
      <c r="E38" s="70">
        <v>4</v>
      </c>
      <c r="F38" s="307"/>
      <c r="G38" s="307"/>
      <c r="H38" s="18">
        <v>7</v>
      </c>
      <c r="I38" s="18"/>
      <c r="J38" s="18"/>
      <c r="K38" s="18"/>
      <c r="L38" s="18"/>
      <c r="M38" s="18"/>
      <c r="N38" s="239"/>
      <c r="O38" s="8">
        <f t="shared" ref="O38:O69" si="4">SUM(E38:N38)</f>
        <v>11</v>
      </c>
      <c r="P38" s="9">
        <f t="shared" si="1"/>
        <v>2</v>
      </c>
      <c r="Q38" s="19"/>
      <c r="R38" s="162"/>
    </row>
    <row r="39" spans="1:18" ht="12" customHeight="1" x14ac:dyDescent="0.2">
      <c r="A39" s="311" t="s">
        <v>483</v>
      </c>
      <c r="B39" s="262" t="s">
        <v>228</v>
      </c>
      <c r="C39" s="68" t="s">
        <v>57</v>
      </c>
      <c r="D39" s="69">
        <v>1976</v>
      </c>
      <c r="E39" s="70"/>
      <c r="F39" s="307"/>
      <c r="G39" s="307"/>
      <c r="H39" s="18"/>
      <c r="I39" s="18">
        <v>6</v>
      </c>
      <c r="J39" s="18">
        <v>5</v>
      </c>
      <c r="K39" s="18"/>
      <c r="L39" s="18"/>
      <c r="M39" s="18"/>
      <c r="N39" s="239"/>
      <c r="O39" s="8">
        <f t="shared" si="4"/>
        <v>11</v>
      </c>
      <c r="P39" s="9">
        <f t="shared" si="1"/>
        <v>2</v>
      </c>
      <c r="Q39" s="19"/>
      <c r="R39" s="162"/>
    </row>
    <row r="40" spans="1:18" x14ac:dyDescent="0.2">
      <c r="A40" s="311" t="s">
        <v>484</v>
      </c>
      <c r="B40" s="262" t="s">
        <v>215</v>
      </c>
      <c r="C40" s="68" t="s">
        <v>62</v>
      </c>
      <c r="D40" s="69">
        <v>1982</v>
      </c>
      <c r="E40" s="70"/>
      <c r="F40" s="307">
        <v>5</v>
      </c>
      <c r="G40" s="307">
        <v>5</v>
      </c>
      <c r="H40" s="282"/>
      <c r="I40" s="18"/>
      <c r="J40" s="18"/>
      <c r="K40" s="18"/>
      <c r="L40" s="18"/>
      <c r="M40" s="18"/>
      <c r="N40" s="239"/>
      <c r="O40" s="8">
        <f t="shared" si="4"/>
        <v>10</v>
      </c>
      <c r="P40" s="9">
        <f t="shared" si="1"/>
        <v>2</v>
      </c>
      <c r="Q40" s="19"/>
      <c r="R40" s="162"/>
    </row>
    <row r="41" spans="1:18" ht="12" customHeight="1" x14ac:dyDescent="0.2">
      <c r="A41" s="311" t="s">
        <v>485</v>
      </c>
      <c r="B41" s="262" t="s">
        <v>225</v>
      </c>
      <c r="C41" s="68" t="s">
        <v>57</v>
      </c>
      <c r="D41" s="69">
        <v>1971</v>
      </c>
      <c r="E41" s="9"/>
      <c r="F41" s="78"/>
      <c r="G41" s="307">
        <v>7</v>
      </c>
      <c r="H41" s="18"/>
      <c r="I41" s="18"/>
      <c r="J41" s="18"/>
      <c r="K41" s="18"/>
      <c r="L41" s="18"/>
      <c r="M41" s="18"/>
      <c r="N41" s="239"/>
      <c r="O41" s="8">
        <f t="shared" si="4"/>
        <v>7</v>
      </c>
      <c r="P41" s="9">
        <f t="shared" si="1"/>
        <v>1</v>
      </c>
      <c r="Q41" s="19"/>
      <c r="R41" s="162"/>
    </row>
    <row r="42" spans="1:18" ht="12" customHeight="1" x14ac:dyDescent="0.2">
      <c r="A42" s="311" t="s">
        <v>486</v>
      </c>
      <c r="B42" s="181" t="s">
        <v>449</v>
      </c>
      <c r="C42" s="76" t="s">
        <v>416</v>
      </c>
      <c r="D42" s="77">
        <v>1987</v>
      </c>
      <c r="E42" s="126"/>
      <c r="F42" s="179"/>
      <c r="G42" s="13"/>
      <c r="H42" s="13"/>
      <c r="I42" s="13">
        <v>6</v>
      </c>
      <c r="J42" s="13"/>
      <c r="K42" s="13"/>
      <c r="L42" s="13"/>
      <c r="M42" s="13"/>
      <c r="N42" s="49"/>
      <c r="O42" s="8">
        <f t="shared" si="4"/>
        <v>6</v>
      </c>
      <c r="P42" s="9">
        <f t="shared" si="1"/>
        <v>1</v>
      </c>
      <c r="Q42" s="19"/>
      <c r="R42" s="162"/>
    </row>
    <row r="43" spans="1:18" ht="12" customHeight="1" x14ac:dyDescent="0.2">
      <c r="A43" s="311" t="s">
        <v>486</v>
      </c>
      <c r="B43" s="262" t="s">
        <v>443</v>
      </c>
      <c r="C43" s="68" t="s">
        <v>430</v>
      </c>
      <c r="D43" s="69">
        <v>1981</v>
      </c>
      <c r="E43" s="78"/>
      <c r="F43" s="179"/>
      <c r="G43" s="18"/>
      <c r="H43" s="18"/>
      <c r="I43" s="18">
        <v>6</v>
      </c>
      <c r="J43" s="18"/>
      <c r="K43" s="18"/>
      <c r="L43" s="18"/>
      <c r="M43" s="18"/>
      <c r="N43" s="75"/>
      <c r="O43" s="8">
        <f t="shared" si="4"/>
        <v>6</v>
      </c>
      <c r="P43" s="9">
        <f t="shared" si="1"/>
        <v>1</v>
      </c>
      <c r="Q43" s="19"/>
      <c r="R43" s="162"/>
    </row>
    <row r="44" spans="1:18" ht="12" customHeight="1" x14ac:dyDescent="0.2">
      <c r="A44" s="311" t="s">
        <v>486</v>
      </c>
      <c r="B44" s="262" t="s">
        <v>441</v>
      </c>
      <c r="C44" s="68" t="s">
        <v>330</v>
      </c>
      <c r="D44" s="69">
        <v>1992</v>
      </c>
      <c r="E44" s="78"/>
      <c r="F44" s="179"/>
      <c r="G44" s="18"/>
      <c r="H44" s="18"/>
      <c r="I44" s="18">
        <v>6</v>
      </c>
      <c r="J44" s="18"/>
      <c r="K44" s="18"/>
      <c r="L44" s="18"/>
      <c r="M44" s="18"/>
      <c r="N44" s="75"/>
      <c r="O44" s="8">
        <f t="shared" si="4"/>
        <v>6</v>
      </c>
      <c r="P44" s="9">
        <f t="shared" si="1"/>
        <v>1</v>
      </c>
      <c r="Q44" s="19"/>
      <c r="R44" s="162"/>
    </row>
    <row r="45" spans="1:18" ht="12" customHeight="1" x14ac:dyDescent="0.2">
      <c r="A45" s="311" t="s">
        <v>486</v>
      </c>
      <c r="B45" s="262" t="s">
        <v>446</v>
      </c>
      <c r="C45" s="68" t="s">
        <v>432</v>
      </c>
      <c r="D45" s="69">
        <v>1975</v>
      </c>
      <c r="E45" s="49"/>
      <c r="F45" s="179"/>
      <c r="G45" s="18"/>
      <c r="H45" s="18"/>
      <c r="I45" s="18">
        <v>6</v>
      </c>
      <c r="J45" s="57"/>
      <c r="K45" s="267"/>
      <c r="L45" s="18"/>
      <c r="M45" s="18"/>
      <c r="N45" s="292"/>
      <c r="O45" s="8">
        <f t="shared" si="4"/>
        <v>6</v>
      </c>
      <c r="P45" s="9">
        <f t="shared" si="1"/>
        <v>1</v>
      </c>
      <c r="Q45" s="19"/>
      <c r="R45" s="162"/>
    </row>
    <row r="46" spans="1:18" ht="12" customHeight="1" x14ac:dyDescent="0.2">
      <c r="A46" s="311" t="s">
        <v>486</v>
      </c>
      <c r="B46" s="262" t="s">
        <v>440</v>
      </c>
      <c r="C46" s="68" t="s">
        <v>270</v>
      </c>
      <c r="D46" s="69">
        <v>1969</v>
      </c>
      <c r="E46" s="49"/>
      <c r="F46" s="570"/>
      <c r="G46" s="283"/>
      <c r="H46" s="274"/>
      <c r="I46" s="57">
        <v>6</v>
      </c>
      <c r="J46" s="18"/>
      <c r="K46" s="267"/>
      <c r="L46" s="18"/>
      <c r="M46" s="18"/>
      <c r="N46" s="297"/>
      <c r="O46" s="8">
        <f t="shared" si="4"/>
        <v>6</v>
      </c>
      <c r="P46" s="9">
        <f t="shared" si="1"/>
        <v>1</v>
      </c>
      <c r="Q46" s="19"/>
      <c r="R46" s="162"/>
    </row>
    <row r="47" spans="1:18" ht="12" customHeight="1" x14ac:dyDescent="0.2">
      <c r="A47" s="311" t="s">
        <v>486</v>
      </c>
      <c r="B47" s="262" t="s">
        <v>434</v>
      </c>
      <c r="C47" s="68" t="s">
        <v>270</v>
      </c>
      <c r="D47" s="69">
        <v>1972</v>
      </c>
      <c r="E47" s="49"/>
      <c r="F47" s="570"/>
      <c r="G47" s="283"/>
      <c r="H47" s="274"/>
      <c r="I47" s="57">
        <v>6</v>
      </c>
      <c r="J47" s="18"/>
      <c r="K47" s="267"/>
      <c r="L47" s="18"/>
      <c r="M47" s="18"/>
      <c r="N47" s="297"/>
      <c r="O47" s="8">
        <f t="shared" si="4"/>
        <v>6</v>
      </c>
      <c r="P47" s="9">
        <f t="shared" si="1"/>
        <v>1</v>
      </c>
      <c r="Q47" s="19"/>
      <c r="R47" s="162"/>
    </row>
    <row r="48" spans="1:18" ht="12" customHeight="1" x14ac:dyDescent="0.2">
      <c r="A48" s="311" t="s">
        <v>486</v>
      </c>
      <c r="B48" s="262" t="s">
        <v>431</v>
      </c>
      <c r="C48" s="68" t="s">
        <v>432</v>
      </c>
      <c r="D48" s="69">
        <v>1969</v>
      </c>
      <c r="E48" s="49"/>
      <c r="F48" s="570"/>
      <c r="G48" s="283"/>
      <c r="H48" s="57"/>
      <c r="I48" s="57">
        <v>6</v>
      </c>
      <c r="J48" s="18"/>
      <c r="K48" s="267"/>
      <c r="L48" s="18"/>
      <c r="M48" s="18"/>
      <c r="N48" s="297"/>
      <c r="O48" s="8">
        <f t="shared" si="4"/>
        <v>6</v>
      </c>
      <c r="P48" s="9">
        <f t="shared" si="1"/>
        <v>1</v>
      </c>
      <c r="Q48" s="19"/>
      <c r="R48" s="162"/>
    </row>
    <row r="49" spans="1:18" ht="12" customHeight="1" x14ac:dyDescent="0.2">
      <c r="A49" s="311" t="s">
        <v>486</v>
      </c>
      <c r="B49" s="262" t="s">
        <v>191</v>
      </c>
      <c r="C49" s="68" t="s">
        <v>57</v>
      </c>
      <c r="D49" s="69">
        <v>1973</v>
      </c>
      <c r="E49" s="78"/>
      <c r="F49" s="179"/>
      <c r="G49" s="18"/>
      <c r="H49" s="18"/>
      <c r="I49" s="18">
        <v>6</v>
      </c>
      <c r="J49" s="18"/>
      <c r="K49" s="18"/>
      <c r="L49" s="18"/>
      <c r="M49" s="18"/>
      <c r="N49" s="75"/>
      <c r="O49" s="8">
        <f t="shared" si="4"/>
        <v>6</v>
      </c>
      <c r="P49" s="9">
        <f t="shared" si="1"/>
        <v>1</v>
      </c>
      <c r="Q49" s="19"/>
      <c r="R49" s="162"/>
    </row>
    <row r="50" spans="1:18" ht="12" customHeight="1" x14ac:dyDescent="0.2">
      <c r="A50" s="311" t="s">
        <v>486</v>
      </c>
      <c r="B50" s="262" t="s">
        <v>346</v>
      </c>
      <c r="C50" s="68" t="s">
        <v>282</v>
      </c>
      <c r="D50" s="69">
        <v>1985</v>
      </c>
      <c r="E50" s="78"/>
      <c r="F50" s="179"/>
      <c r="G50" s="18"/>
      <c r="H50" s="18"/>
      <c r="I50" s="57">
        <v>6</v>
      </c>
      <c r="J50" s="18"/>
      <c r="K50" s="18"/>
      <c r="L50" s="18"/>
      <c r="M50" s="18"/>
      <c r="N50" s="75"/>
      <c r="O50" s="8">
        <f t="shared" si="4"/>
        <v>6</v>
      </c>
      <c r="P50" s="9">
        <f t="shared" si="1"/>
        <v>1</v>
      </c>
      <c r="Q50" s="19"/>
      <c r="R50" s="162"/>
    </row>
    <row r="51" spans="1:18" ht="12" customHeight="1" x14ac:dyDescent="0.2">
      <c r="A51" s="311" t="s">
        <v>486</v>
      </c>
      <c r="B51" s="262" t="s">
        <v>352</v>
      </c>
      <c r="C51" s="68" t="s">
        <v>58</v>
      </c>
      <c r="D51" s="69">
        <v>1981</v>
      </c>
      <c r="E51" s="49"/>
      <c r="F51" s="127"/>
      <c r="G51" s="18"/>
      <c r="H51" s="18"/>
      <c r="I51" s="18">
        <v>6</v>
      </c>
      <c r="J51" s="18"/>
      <c r="K51" s="18"/>
      <c r="L51" s="18"/>
      <c r="M51" s="18"/>
      <c r="N51" s="75"/>
      <c r="O51" s="8">
        <f t="shared" si="4"/>
        <v>6</v>
      </c>
      <c r="P51" s="9">
        <f t="shared" si="1"/>
        <v>1</v>
      </c>
      <c r="Q51" s="19"/>
      <c r="R51" s="162"/>
    </row>
    <row r="52" spans="1:18" ht="12" customHeight="1" x14ac:dyDescent="0.2">
      <c r="A52" s="311" t="s">
        <v>486</v>
      </c>
      <c r="B52" s="262" t="s">
        <v>305</v>
      </c>
      <c r="C52" s="68" t="s">
        <v>261</v>
      </c>
      <c r="D52" s="69">
        <v>1976</v>
      </c>
      <c r="E52" s="78"/>
      <c r="F52" s="13"/>
      <c r="G52" s="18"/>
      <c r="H52" s="18"/>
      <c r="I52" s="18">
        <v>6</v>
      </c>
      <c r="J52" s="18"/>
      <c r="K52" s="18"/>
      <c r="L52" s="18"/>
      <c r="M52" s="18"/>
      <c r="N52" s="75"/>
      <c r="O52" s="8">
        <f t="shared" si="4"/>
        <v>6</v>
      </c>
      <c r="P52" s="9">
        <f t="shared" si="1"/>
        <v>1</v>
      </c>
      <c r="Q52" s="19"/>
      <c r="R52" s="162"/>
    </row>
    <row r="53" spans="1:18" ht="12" customHeight="1" x14ac:dyDescent="0.2">
      <c r="A53" s="311" t="s">
        <v>487</v>
      </c>
      <c r="B53" s="262" t="s">
        <v>173</v>
      </c>
      <c r="C53" s="68" t="s">
        <v>58</v>
      </c>
      <c r="D53" s="69">
        <v>1984</v>
      </c>
      <c r="E53" s="78"/>
      <c r="F53" s="13">
        <v>5</v>
      </c>
      <c r="G53" s="18"/>
      <c r="H53" s="18"/>
      <c r="I53" s="18"/>
      <c r="J53" s="18"/>
      <c r="K53" s="18"/>
      <c r="L53" s="18"/>
      <c r="M53" s="18"/>
      <c r="N53" s="75"/>
      <c r="O53" s="8">
        <f t="shared" si="4"/>
        <v>5</v>
      </c>
      <c r="P53" s="9">
        <f t="shared" si="1"/>
        <v>1</v>
      </c>
      <c r="Q53" s="19"/>
      <c r="R53" s="162"/>
    </row>
    <row r="54" spans="1:18" ht="12" customHeight="1" x14ac:dyDescent="0.2">
      <c r="A54" s="311" t="s">
        <v>487</v>
      </c>
      <c r="B54" s="262" t="s">
        <v>390</v>
      </c>
      <c r="C54" s="68" t="s">
        <v>57</v>
      </c>
      <c r="D54" s="69"/>
      <c r="E54" s="78"/>
      <c r="F54" s="13"/>
      <c r="G54" s="18"/>
      <c r="H54" s="18">
        <v>5</v>
      </c>
      <c r="I54" s="18"/>
      <c r="J54" s="18"/>
      <c r="K54" s="18"/>
      <c r="L54" s="18"/>
      <c r="M54" s="18"/>
      <c r="N54" s="75"/>
      <c r="O54" s="8">
        <f t="shared" si="4"/>
        <v>5</v>
      </c>
      <c r="P54" s="9">
        <f t="shared" si="1"/>
        <v>1</v>
      </c>
      <c r="Q54" s="19"/>
      <c r="R54" s="162"/>
    </row>
    <row r="55" spans="1:18" ht="12" customHeight="1" x14ac:dyDescent="0.2">
      <c r="A55" s="311" t="s">
        <v>487</v>
      </c>
      <c r="B55" s="262" t="s">
        <v>400</v>
      </c>
      <c r="C55" s="68" t="s">
        <v>57</v>
      </c>
      <c r="D55" s="69"/>
      <c r="E55" s="78"/>
      <c r="F55" s="13"/>
      <c r="G55" s="18"/>
      <c r="H55" s="18">
        <v>5</v>
      </c>
      <c r="I55" s="18"/>
      <c r="J55" s="18"/>
      <c r="K55" s="18"/>
      <c r="L55" s="18"/>
      <c r="M55" s="18"/>
      <c r="N55" s="75"/>
      <c r="O55" s="8">
        <f t="shared" si="4"/>
        <v>5</v>
      </c>
      <c r="P55" s="9">
        <f t="shared" si="1"/>
        <v>1</v>
      </c>
      <c r="Q55" s="19"/>
      <c r="R55" s="162"/>
    </row>
    <row r="56" spans="1:18" ht="12" customHeight="1" x14ac:dyDescent="0.2">
      <c r="A56" s="311" t="s">
        <v>487</v>
      </c>
      <c r="B56" s="262" t="s">
        <v>289</v>
      </c>
      <c r="C56" s="68" t="s">
        <v>290</v>
      </c>
      <c r="D56" s="69"/>
      <c r="E56" s="49"/>
      <c r="F56" s="41"/>
      <c r="G56" s="18"/>
      <c r="H56" s="18"/>
      <c r="I56" s="18"/>
      <c r="J56" s="18">
        <v>5</v>
      </c>
      <c r="K56" s="18"/>
      <c r="L56" s="18"/>
      <c r="M56" s="18"/>
      <c r="N56" s="75"/>
      <c r="O56" s="8">
        <f t="shared" si="4"/>
        <v>5</v>
      </c>
      <c r="P56" s="9">
        <f t="shared" si="1"/>
        <v>1</v>
      </c>
      <c r="Q56" s="19"/>
      <c r="R56" s="162"/>
    </row>
    <row r="57" spans="1:18" ht="12" customHeight="1" x14ac:dyDescent="0.2">
      <c r="A57" s="311" t="s">
        <v>487</v>
      </c>
      <c r="B57" s="262" t="s">
        <v>474</v>
      </c>
      <c r="C57" s="68" t="s">
        <v>57</v>
      </c>
      <c r="D57" s="69"/>
      <c r="E57" s="305"/>
      <c r="F57" s="75"/>
      <c r="G57" s="18"/>
      <c r="H57" s="274"/>
      <c r="I57" s="18"/>
      <c r="J57" s="18">
        <v>5</v>
      </c>
      <c r="K57" s="267"/>
      <c r="L57" s="18"/>
      <c r="M57" s="18"/>
      <c r="N57" s="297"/>
      <c r="O57" s="8">
        <f t="shared" si="4"/>
        <v>5</v>
      </c>
      <c r="P57" s="9">
        <f t="shared" si="1"/>
        <v>1</v>
      </c>
      <c r="Q57" s="19"/>
      <c r="R57" s="162"/>
    </row>
    <row r="58" spans="1:18" ht="12" customHeight="1" x14ac:dyDescent="0.2">
      <c r="A58" s="311" t="s">
        <v>487</v>
      </c>
      <c r="B58" s="262" t="s">
        <v>122</v>
      </c>
      <c r="C58" s="68" t="s">
        <v>57</v>
      </c>
      <c r="D58" s="69">
        <v>1977</v>
      </c>
      <c r="E58" s="70"/>
      <c r="F58" s="18"/>
      <c r="G58" s="18"/>
      <c r="H58" s="18"/>
      <c r="I58" s="18"/>
      <c r="J58" s="18">
        <v>5</v>
      </c>
      <c r="K58" s="18"/>
      <c r="L58" s="18"/>
      <c r="M58" s="18"/>
      <c r="N58" s="75"/>
      <c r="O58" s="8">
        <f t="shared" si="4"/>
        <v>5</v>
      </c>
      <c r="P58" s="58">
        <f t="shared" si="1"/>
        <v>1</v>
      </c>
      <c r="Q58" s="19"/>
      <c r="R58" s="162"/>
    </row>
    <row r="59" spans="1:18" ht="12" customHeight="1" x14ac:dyDescent="0.2">
      <c r="A59" s="311" t="s">
        <v>506</v>
      </c>
      <c r="B59" s="262" t="s">
        <v>473</v>
      </c>
      <c r="C59" s="68" t="s">
        <v>57</v>
      </c>
      <c r="D59" s="69"/>
      <c r="E59" s="70"/>
      <c r="F59" s="18"/>
      <c r="G59" s="18"/>
      <c r="H59" s="65"/>
      <c r="I59" s="571"/>
      <c r="J59" s="18">
        <v>4</v>
      </c>
      <c r="K59" s="18"/>
      <c r="L59" s="18"/>
      <c r="M59" s="18"/>
      <c r="N59" s="75"/>
      <c r="O59" s="8">
        <f t="shared" si="4"/>
        <v>4</v>
      </c>
      <c r="P59" s="58">
        <f t="shared" si="1"/>
        <v>1</v>
      </c>
      <c r="Q59" s="19"/>
      <c r="R59" s="162"/>
    </row>
    <row r="60" spans="1:18" ht="12" customHeight="1" x14ac:dyDescent="0.2">
      <c r="A60" s="311" t="s">
        <v>506</v>
      </c>
      <c r="B60" s="262" t="s">
        <v>457</v>
      </c>
      <c r="C60" s="68" t="s">
        <v>208</v>
      </c>
      <c r="D60" s="69">
        <v>1972</v>
      </c>
      <c r="E60" s="70"/>
      <c r="F60" s="18"/>
      <c r="G60" s="18"/>
      <c r="H60" s="65"/>
      <c r="I60" s="307">
        <v>4</v>
      </c>
      <c r="J60" s="18"/>
      <c r="K60" s="18"/>
      <c r="L60" s="18"/>
      <c r="M60" s="18"/>
      <c r="N60" s="75"/>
      <c r="O60" s="8">
        <f t="shared" si="4"/>
        <v>4</v>
      </c>
      <c r="P60" s="58">
        <f t="shared" si="1"/>
        <v>1</v>
      </c>
      <c r="Q60" s="19"/>
      <c r="R60" s="162"/>
    </row>
    <row r="61" spans="1:18" ht="12" customHeight="1" x14ac:dyDescent="0.2">
      <c r="A61" s="311" t="s">
        <v>506</v>
      </c>
      <c r="B61" s="262" t="s">
        <v>445</v>
      </c>
      <c r="C61" s="68" t="s">
        <v>423</v>
      </c>
      <c r="D61" s="69">
        <v>1983</v>
      </c>
      <c r="E61" s="75"/>
      <c r="F61" s="18"/>
      <c r="G61" s="18"/>
      <c r="H61" s="65"/>
      <c r="I61" s="307">
        <v>4</v>
      </c>
      <c r="J61" s="57"/>
      <c r="K61" s="267"/>
      <c r="L61" s="18"/>
      <c r="M61" s="18"/>
      <c r="N61" s="292"/>
      <c r="O61" s="8">
        <f t="shared" si="4"/>
        <v>4</v>
      </c>
      <c r="P61" s="58">
        <f t="shared" si="1"/>
        <v>1</v>
      </c>
      <c r="Q61" s="19"/>
      <c r="R61" s="162"/>
    </row>
    <row r="62" spans="1:18" ht="12" customHeight="1" x14ac:dyDescent="0.2">
      <c r="A62" s="311" t="s">
        <v>506</v>
      </c>
      <c r="B62" s="262" t="s">
        <v>429</v>
      </c>
      <c r="C62" s="68" t="s">
        <v>430</v>
      </c>
      <c r="D62" s="69">
        <v>1970</v>
      </c>
      <c r="E62" s="70"/>
      <c r="F62" s="18"/>
      <c r="G62" s="18"/>
      <c r="H62" s="65"/>
      <c r="I62" s="307">
        <v>4</v>
      </c>
      <c r="J62" s="18"/>
      <c r="K62" s="18"/>
      <c r="L62" s="18"/>
      <c r="M62" s="18"/>
      <c r="N62" s="75"/>
      <c r="O62" s="8">
        <f t="shared" si="4"/>
        <v>4</v>
      </c>
      <c r="P62" s="58">
        <f t="shared" si="1"/>
        <v>1</v>
      </c>
      <c r="Q62" s="19"/>
      <c r="R62" s="162"/>
    </row>
    <row r="63" spans="1:18" ht="12" customHeight="1" x14ac:dyDescent="0.2">
      <c r="A63" s="311" t="s">
        <v>506</v>
      </c>
      <c r="B63" s="262" t="s">
        <v>436</v>
      </c>
      <c r="C63" s="68" t="s">
        <v>437</v>
      </c>
      <c r="D63" s="69">
        <v>1973</v>
      </c>
      <c r="E63" s="70"/>
      <c r="F63" s="18"/>
      <c r="G63" s="18"/>
      <c r="H63" s="65"/>
      <c r="I63" s="218">
        <v>4</v>
      </c>
      <c r="J63" s="18"/>
      <c r="K63" s="18"/>
      <c r="L63" s="18"/>
      <c r="M63" s="18"/>
      <c r="N63" s="275"/>
      <c r="O63" s="8">
        <f t="shared" si="4"/>
        <v>4</v>
      </c>
      <c r="P63" s="58">
        <f t="shared" si="1"/>
        <v>1</v>
      </c>
      <c r="Q63" s="19"/>
      <c r="R63" s="162"/>
    </row>
    <row r="64" spans="1:18" ht="12" customHeight="1" x14ac:dyDescent="0.2">
      <c r="A64" s="311" t="s">
        <v>506</v>
      </c>
      <c r="B64" s="262" t="s">
        <v>472</v>
      </c>
      <c r="C64" s="68" t="s">
        <v>57</v>
      </c>
      <c r="D64" s="69">
        <v>1983</v>
      </c>
      <c r="E64" s="70"/>
      <c r="F64" s="18"/>
      <c r="G64" s="18"/>
      <c r="H64" s="65"/>
      <c r="I64" s="307"/>
      <c r="J64" s="18">
        <v>4</v>
      </c>
      <c r="K64" s="18"/>
      <c r="L64" s="18"/>
      <c r="M64" s="18"/>
      <c r="N64" s="75"/>
      <c r="O64" s="8">
        <f t="shared" si="4"/>
        <v>4</v>
      </c>
      <c r="P64" s="58">
        <f t="shared" si="1"/>
        <v>1</v>
      </c>
      <c r="Q64" s="19"/>
      <c r="R64" s="162"/>
    </row>
    <row r="65" spans="1:18" ht="12" customHeight="1" x14ac:dyDescent="0.2">
      <c r="A65" s="311" t="s">
        <v>507</v>
      </c>
      <c r="B65" s="262" t="s">
        <v>475</v>
      </c>
      <c r="C65" s="68" t="s">
        <v>57</v>
      </c>
      <c r="D65" s="69">
        <v>1987</v>
      </c>
      <c r="E65" s="18"/>
      <c r="F65" s="18"/>
      <c r="G65" s="18"/>
      <c r="H65" s="18"/>
      <c r="I65" s="267"/>
      <c r="J65" s="18">
        <v>3</v>
      </c>
      <c r="K65" s="18"/>
      <c r="L65" s="18"/>
      <c r="M65" s="18"/>
      <c r="N65" s="57"/>
      <c r="O65" s="8">
        <f t="shared" si="4"/>
        <v>3</v>
      </c>
      <c r="P65" s="58">
        <f t="shared" si="1"/>
        <v>1</v>
      </c>
      <c r="Q65" s="19"/>
      <c r="R65" s="162"/>
    </row>
    <row r="66" spans="1:18" ht="12" customHeight="1" x14ac:dyDescent="0.2">
      <c r="A66" s="311" t="s">
        <v>488</v>
      </c>
      <c r="B66" s="262" t="s">
        <v>119</v>
      </c>
      <c r="C66" s="68" t="s">
        <v>57</v>
      </c>
      <c r="D66" s="69">
        <v>1970</v>
      </c>
      <c r="E66" s="303"/>
      <c r="F66" s="57"/>
      <c r="G66" s="267"/>
      <c r="H66" s="18"/>
      <c r="I66" s="18"/>
      <c r="J66" s="282"/>
      <c r="K66" s="18"/>
      <c r="L66" s="18"/>
      <c r="M66" s="18"/>
      <c r="N66" s="303"/>
      <c r="O66" s="8">
        <f t="shared" si="4"/>
        <v>0</v>
      </c>
      <c r="P66" s="58">
        <f t="shared" si="1"/>
        <v>0</v>
      </c>
      <c r="Q66" s="19"/>
      <c r="R66" s="162"/>
    </row>
    <row r="67" spans="1:18" ht="12" customHeight="1" x14ac:dyDescent="0.2">
      <c r="A67" s="311" t="s">
        <v>488</v>
      </c>
      <c r="B67" s="262" t="s">
        <v>94</v>
      </c>
      <c r="C67" s="68" t="s">
        <v>57</v>
      </c>
      <c r="D67" s="69">
        <v>1973</v>
      </c>
      <c r="E67" s="70"/>
      <c r="F67" s="18"/>
      <c r="G67" s="18"/>
      <c r="H67" s="18"/>
      <c r="I67" s="18"/>
      <c r="J67" s="18"/>
      <c r="K67" s="18"/>
      <c r="L67" s="18"/>
      <c r="M67" s="18"/>
      <c r="N67" s="292"/>
      <c r="O67" s="8">
        <f t="shared" si="4"/>
        <v>0</v>
      </c>
      <c r="P67" s="58">
        <f t="shared" si="1"/>
        <v>0</v>
      </c>
      <c r="Q67" s="19"/>
      <c r="R67" s="162"/>
    </row>
    <row r="68" spans="1:18" ht="12" customHeight="1" x14ac:dyDescent="0.2">
      <c r="A68" s="311" t="s">
        <v>488</v>
      </c>
      <c r="B68" s="484" t="s">
        <v>325</v>
      </c>
      <c r="C68" s="68" t="s">
        <v>282</v>
      </c>
      <c r="D68" s="69">
        <v>1968</v>
      </c>
      <c r="E68" s="292"/>
      <c r="F68" s="283"/>
      <c r="G68" s="267"/>
      <c r="H68" s="57"/>
      <c r="I68" s="267"/>
      <c r="J68" s="267"/>
      <c r="K68" s="274"/>
      <c r="L68" s="115"/>
      <c r="M68" s="115"/>
      <c r="N68" s="297"/>
      <c r="O68" s="8">
        <f t="shared" si="4"/>
        <v>0</v>
      </c>
      <c r="P68" s="58">
        <f t="shared" si="1"/>
        <v>0</v>
      </c>
      <c r="Q68" s="19"/>
      <c r="R68" s="162"/>
    </row>
    <row r="69" spans="1:18" ht="12" customHeight="1" x14ac:dyDescent="0.2">
      <c r="A69" s="311" t="s">
        <v>488</v>
      </c>
      <c r="B69" s="181" t="s">
        <v>357</v>
      </c>
      <c r="C69" s="76" t="s">
        <v>259</v>
      </c>
      <c r="D69" s="77">
        <v>1985</v>
      </c>
      <c r="E69" s="70"/>
      <c r="F69" s="18"/>
      <c r="G69" s="18"/>
      <c r="H69" s="18"/>
      <c r="I69" s="18"/>
      <c r="J69" s="18"/>
      <c r="K69" s="18"/>
      <c r="L69" s="18"/>
      <c r="M69" s="18"/>
      <c r="N69" s="75"/>
      <c r="O69" s="8">
        <f t="shared" si="4"/>
        <v>0</v>
      </c>
      <c r="P69" s="58">
        <f t="shared" si="1"/>
        <v>0</v>
      </c>
      <c r="Q69" s="10"/>
      <c r="R69" s="79"/>
    </row>
    <row r="70" spans="1:18" ht="12" customHeight="1" x14ac:dyDescent="0.2">
      <c r="A70" s="311" t="s">
        <v>488</v>
      </c>
      <c r="B70" s="262" t="s">
        <v>212</v>
      </c>
      <c r="C70" s="68" t="s">
        <v>58</v>
      </c>
      <c r="D70" s="69">
        <v>1969</v>
      </c>
      <c r="E70" s="70"/>
      <c r="F70" s="13"/>
      <c r="G70" s="265"/>
      <c r="H70" s="13"/>
      <c r="I70" s="13"/>
      <c r="J70" s="13"/>
      <c r="K70" s="13"/>
      <c r="L70" s="13"/>
      <c r="M70" s="13"/>
      <c r="N70" s="75"/>
      <c r="O70" s="8">
        <f t="shared" ref="O70:O101" si="5">SUM(E70:N70)</f>
        <v>0</v>
      </c>
      <c r="P70" s="58">
        <f t="shared" si="1"/>
        <v>0</v>
      </c>
      <c r="Q70" s="10"/>
      <c r="R70" s="79"/>
    </row>
    <row r="71" spans="1:18" ht="12" customHeight="1" x14ac:dyDescent="0.2">
      <c r="A71" s="311" t="s">
        <v>488</v>
      </c>
      <c r="B71" s="262" t="s">
        <v>45</v>
      </c>
      <c r="C71" s="68" t="s">
        <v>57</v>
      </c>
      <c r="D71" s="69">
        <v>1971</v>
      </c>
      <c r="E71" s="70"/>
      <c r="F71" s="13"/>
      <c r="G71" s="13"/>
      <c r="H71" s="13"/>
      <c r="I71" s="13"/>
      <c r="J71" s="13"/>
      <c r="K71" s="13"/>
      <c r="L71" s="13"/>
      <c r="M71" s="13"/>
      <c r="N71" s="75"/>
      <c r="O71" s="8">
        <f t="shared" si="5"/>
        <v>0</v>
      </c>
      <c r="P71" s="58">
        <f t="shared" si="1"/>
        <v>0</v>
      </c>
      <c r="Q71" s="10"/>
      <c r="R71" s="79"/>
    </row>
    <row r="72" spans="1:18" ht="12" customHeight="1" x14ac:dyDescent="0.2">
      <c r="A72" s="311" t="s">
        <v>488</v>
      </c>
      <c r="B72" s="262" t="s">
        <v>38</v>
      </c>
      <c r="C72" s="68" t="s">
        <v>58</v>
      </c>
      <c r="D72" s="69">
        <v>1969</v>
      </c>
      <c r="E72" s="70"/>
      <c r="F72" s="13"/>
      <c r="G72" s="13"/>
      <c r="H72" s="641"/>
      <c r="I72" s="13"/>
      <c r="J72" s="13"/>
      <c r="K72" s="13"/>
      <c r="L72" s="13"/>
      <c r="M72" s="13"/>
      <c r="N72" s="75"/>
      <c r="O72" s="8">
        <f t="shared" si="5"/>
        <v>0</v>
      </c>
      <c r="P72" s="58">
        <f t="shared" si="1"/>
        <v>0</v>
      </c>
      <c r="Q72" s="10"/>
      <c r="R72" s="79"/>
    </row>
    <row r="73" spans="1:18" ht="12" customHeight="1" x14ac:dyDescent="0.2">
      <c r="A73" s="311" t="s">
        <v>488</v>
      </c>
      <c r="B73" s="262" t="s">
        <v>117</v>
      </c>
      <c r="C73" s="68" t="s">
        <v>57</v>
      </c>
      <c r="D73" s="69">
        <v>1978</v>
      </c>
      <c r="E73" s="13"/>
      <c r="F73" s="13"/>
      <c r="G73" s="13"/>
      <c r="H73" s="13"/>
      <c r="I73" s="13"/>
      <c r="J73" s="13"/>
      <c r="K73" s="13"/>
      <c r="L73" s="13"/>
      <c r="M73" s="13"/>
      <c r="N73" s="41"/>
      <c r="O73" s="8">
        <f t="shared" si="5"/>
        <v>0</v>
      </c>
      <c r="P73" s="58">
        <f t="shared" ref="P73:P74" si="6">COUNT(E73:N73)</f>
        <v>0</v>
      </c>
      <c r="Q73" s="10"/>
      <c r="R73" s="79"/>
    </row>
    <row r="74" spans="1:18" ht="12" customHeight="1" x14ac:dyDescent="0.2">
      <c r="A74" s="311" t="s">
        <v>488</v>
      </c>
      <c r="B74" s="262" t="s">
        <v>140</v>
      </c>
      <c r="C74" s="68" t="s">
        <v>58</v>
      </c>
      <c r="D74" s="69"/>
      <c r="E74" s="13"/>
      <c r="F74" s="13"/>
      <c r="G74" s="13"/>
      <c r="H74" s="13"/>
      <c r="I74" s="13"/>
      <c r="J74" s="13"/>
      <c r="K74" s="13"/>
      <c r="L74" s="13"/>
      <c r="M74" s="13"/>
      <c r="N74" s="41"/>
      <c r="O74" s="8">
        <f t="shared" si="5"/>
        <v>0</v>
      </c>
      <c r="P74" s="58">
        <f t="shared" si="6"/>
        <v>0</v>
      </c>
      <c r="Q74" s="19"/>
      <c r="R74" s="79"/>
    </row>
    <row r="75" spans="1:18" ht="12" customHeight="1" x14ac:dyDescent="0.2">
      <c r="A75" s="311" t="s">
        <v>488</v>
      </c>
      <c r="B75" s="262" t="s">
        <v>348</v>
      </c>
      <c r="C75" s="68" t="s">
        <v>57</v>
      </c>
      <c r="D75" s="69"/>
      <c r="E75" s="41"/>
      <c r="F75" s="41"/>
      <c r="G75" s="13"/>
      <c r="H75" s="41"/>
      <c r="I75" s="13"/>
      <c r="J75" s="13"/>
      <c r="K75" s="253"/>
      <c r="L75" s="13"/>
      <c r="M75" s="13"/>
      <c r="N75" s="253"/>
      <c r="O75" s="8">
        <f t="shared" si="5"/>
        <v>0</v>
      </c>
      <c r="P75" s="58">
        <f t="shared" ref="P75:P76" si="7">COUNT(E75:N75)</f>
        <v>0</v>
      </c>
      <c r="Q75" s="19"/>
      <c r="R75" s="162"/>
    </row>
    <row r="76" spans="1:18" ht="12" customHeight="1" x14ac:dyDescent="0.2">
      <c r="A76" s="311" t="s">
        <v>488</v>
      </c>
      <c r="B76" s="262" t="s">
        <v>219</v>
      </c>
      <c r="C76" s="68" t="s">
        <v>57</v>
      </c>
      <c r="D76" s="69">
        <v>1989</v>
      </c>
      <c r="E76" s="70"/>
      <c r="F76" s="18"/>
      <c r="G76" s="18"/>
      <c r="H76" s="18"/>
      <c r="I76" s="18"/>
      <c r="J76" s="18"/>
      <c r="K76" s="18"/>
      <c r="L76" s="18"/>
      <c r="M76" s="18"/>
      <c r="N76" s="75"/>
      <c r="O76" s="8">
        <f t="shared" si="5"/>
        <v>0</v>
      </c>
      <c r="P76" s="58">
        <f t="shared" si="7"/>
        <v>0</v>
      </c>
      <c r="Q76" s="19"/>
      <c r="R76" s="162"/>
    </row>
    <row r="77" spans="1:18" ht="12" customHeight="1" x14ac:dyDescent="0.2">
      <c r="A77" s="311" t="s">
        <v>488</v>
      </c>
      <c r="B77" s="262" t="s">
        <v>169</v>
      </c>
      <c r="C77" s="68" t="s">
        <v>57</v>
      </c>
      <c r="D77" s="69">
        <v>1977</v>
      </c>
      <c r="E77" s="70"/>
      <c r="F77" s="18"/>
      <c r="G77" s="18"/>
      <c r="H77" s="18"/>
      <c r="I77" s="18"/>
      <c r="J77" s="18"/>
      <c r="K77" s="18"/>
      <c r="L77" s="18"/>
      <c r="M77" s="18"/>
      <c r="N77" s="75"/>
      <c r="O77" s="8">
        <f t="shared" si="5"/>
        <v>0</v>
      </c>
      <c r="P77" s="58">
        <f t="shared" ref="P77:P108" si="8">COUNT(E77:N77)</f>
        <v>0</v>
      </c>
      <c r="Q77" s="19"/>
      <c r="R77" s="162"/>
    </row>
    <row r="78" spans="1:18" ht="12" customHeight="1" x14ac:dyDescent="0.2">
      <c r="A78" s="311" t="s">
        <v>488</v>
      </c>
      <c r="B78" s="262" t="s">
        <v>283</v>
      </c>
      <c r="C78" s="68" t="s">
        <v>282</v>
      </c>
      <c r="D78" s="69">
        <v>1971</v>
      </c>
      <c r="E78" s="75"/>
      <c r="F78" s="57"/>
      <c r="G78" s="282"/>
      <c r="H78" s="283"/>
      <c r="I78" s="57"/>
      <c r="J78" s="18"/>
      <c r="K78" s="283"/>
      <c r="L78" s="18"/>
      <c r="M78" s="18"/>
      <c r="N78" s="75"/>
      <c r="O78" s="8">
        <f t="shared" si="5"/>
        <v>0</v>
      </c>
      <c r="P78" s="58">
        <f t="shared" si="8"/>
        <v>0</v>
      </c>
      <c r="Q78" s="19"/>
      <c r="R78" s="162"/>
    </row>
    <row r="79" spans="1:18" ht="12" customHeight="1" x14ac:dyDescent="0.2">
      <c r="A79" s="311" t="s">
        <v>488</v>
      </c>
      <c r="B79" s="262" t="s">
        <v>349</v>
      </c>
      <c r="C79" s="68" t="s">
        <v>57</v>
      </c>
      <c r="D79" s="69"/>
      <c r="E79" s="75"/>
      <c r="F79" s="57"/>
      <c r="G79" s="18"/>
      <c r="H79" s="57"/>
      <c r="I79" s="18"/>
      <c r="J79" s="18"/>
      <c r="K79" s="267"/>
      <c r="L79" s="18"/>
      <c r="M79" s="18"/>
      <c r="N79" s="297"/>
      <c r="O79" s="8">
        <f t="shared" si="5"/>
        <v>0</v>
      </c>
      <c r="P79" s="58">
        <f t="shared" si="8"/>
        <v>0</v>
      </c>
      <c r="Q79" s="19"/>
      <c r="R79" s="162"/>
    </row>
    <row r="80" spans="1:18" ht="12" customHeight="1" x14ac:dyDescent="0.2">
      <c r="A80" s="311" t="s">
        <v>488</v>
      </c>
      <c r="B80" s="262" t="s">
        <v>321</v>
      </c>
      <c r="C80" s="68" t="s">
        <v>282</v>
      </c>
      <c r="D80" s="69">
        <v>1982</v>
      </c>
      <c r="E80" s="75"/>
      <c r="F80" s="57"/>
      <c r="G80" s="18"/>
      <c r="H80" s="274"/>
      <c r="I80" s="18"/>
      <c r="J80" s="18"/>
      <c r="K80" s="267"/>
      <c r="L80" s="18"/>
      <c r="M80" s="18"/>
      <c r="N80" s="297"/>
      <c r="O80" s="8">
        <f t="shared" si="5"/>
        <v>0</v>
      </c>
      <c r="P80" s="58">
        <f t="shared" si="8"/>
        <v>0</v>
      </c>
      <c r="Q80" s="19"/>
      <c r="R80" s="162"/>
    </row>
    <row r="81" spans="1:18" ht="12" customHeight="1" x14ac:dyDescent="0.2">
      <c r="A81" s="311" t="s">
        <v>488</v>
      </c>
      <c r="B81" s="262" t="s">
        <v>281</v>
      </c>
      <c r="C81" s="68" t="s">
        <v>282</v>
      </c>
      <c r="D81" s="69">
        <v>1986</v>
      </c>
      <c r="E81" s="75"/>
      <c r="F81" s="57"/>
      <c r="G81" s="18"/>
      <c r="H81" s="274"/>
      <c r="I81" s="18"/>
      <c r="J81" s="18"/>
      <c r="K81" s="267"/>
      <c r="L81" s="18"/>
      <c r="M81" s="18"/>
      <c r="N81" s="297"/>
      <c r="O81" s="8">
        <f t="shared" si="5"/>
        <v>0</v>
      </c>
      <c r="P81" s="58">
        <f t="shared" si="8"/>
        <v>0</v>
      </c>
      <c r="Q81" s="19"/>
      <c r="R81" s="162"/>
    </row>
    <row r="82" spans="1:18" ht="12" customHeight="1" x14ac:dyDescent="0.2">
      <c r="A82" s="311" t="s">
        <v>488</v>
      </c>
      <c r="B82" s="262" t="s">
        <v>323</v>
      </c>
      <c r="C82" s="68" t="s">
        <v>282</v>
      </c>
      <c r="D82" s="69"/>
      <c r="E82" s="70"/>
      <c r="F82" s="18"/>
      <c r="G82" s="18"/>
      <c r="H82" s="18"/>
      <c r="I82" s="18"/>
      <c r="J82" s="18"/>
      <c r="K82" s="18"/>
      <c r="L82" s="18"/>
      <c r="M82" s="18"/>
      <c r="N82" s="75"/>
      <c r="O82" s="8">
        <f t="shared" si="5"/>
        <v>0</v>
      </c>
      <c r="P82" s="58">
        <f t="shared" si="8"/>
        <v>0</v>
      </c>
      <c r="Q82" s="19"/>
      <c r="R82" s="162"/>
    </row>
    <row r="83" spans="1:18" ht="12" customHeight="1" x14ac:dyDescent="0.2">
      <c r="A83" s="311" t="s">
        <v>488</v>
      </c>
      <c r="B83" s="262" t="s">
        <v>324</v>
      </c>
      <c r="C83" s="68" t="s">
        <v>282</v>
      </c>
      <c r="D83" s="69"/>
      <c r="E83" s="70"/>
      <c r="F83" s="18"/>
      <c r="G83" s="18"/>
      <c r="H83" s="18"/>
      <c r="I83" s="18"/>
      <c r="J83" s="18"/>
      <c r="K83" s="18"/>
      <c r="L83" s="18"/>
      <c r="M83" s="18"/>
      <c r="N83" s="75"/>
      <c r="O83" s="8">
        <f t="shared" si="5"/>
        <v>0</v>
      </c>
      <c r="P83" s="58">
        <f t="shared" si="8"/>
        <v>0</v>
      </c>
      <c r="Q83" s="19"/>
      <c r="R83" s="162"/>
    </row>
    <row r="84" spans="1:18" ht="12" customHeight="1" x14ac:dyDescent="0.2">
      <c r="A84" s="311" t="s">
        <v>488</v>
      </c>
      <c r="B84" s="262" t="s">
        <v>327</v>
      </c>
      <c r="C84" s="68" t="s">
        <v>282</v>
      </c>
      <c r="D84" s="69"/>
      <c r="E84" s="70"/>
      <c r="F84" s="18"/>
      <c r="G84" s="18"/>
      <c r="H84" s="18"/>
      <c r="I84" s="18"/>
      <c r="J84" s="18"/>
      <c r="K84" s="18"/>
      <c r="L84" s="18"/>
      <c r="M84" s="18"/>
      <c r="N84" s="75"/>
      <c r="O84" s="8">
        <f t="shared" si="5"/>
        <v>0</v>
      </c>
      <c r="P84" s="58">
        <f t="shared" si="8"/>
        <v>0</v>
      </c>
      <c r="Q84" s="19"/>
      <c r="R84" s="162"/>
    </row>
    <row r="85" spans="1:18" ht="12" customHeight="1" x14ac:dyDescent="0.2">
      <c r="A85" s="311" t="s">
        <v>488</v>
      </c>
      <c r="B85" s="262" t="s">
        <v>353</v>
      </c>
      <c r="C85" s="68" t="s">
        <v>354</v>
      </c>
      <c r="D85" s="69"/>
      <c r="E85" s="70"/>
      <c r="F85" s="18"/>
      <c r="G85" s="18"/>
      <c r="H85" s="18"/>
      <c r="I85" s="18"/>
      <c r="J85" s="18"/>
      <c r="K85" s="18"/>
      <c r="L85" s="18"/>
      <c r="M85" s="18"/>
      <c r="N85" s="75"/>
      <c r="O85" s="8">
        <f t="shared" si="5"/>
        <v>0</v>
      </c>
      <c r="P85" s="58">
        <f t="shared" si="8"/>
        <v>0</v>
      </c>
      <c r="Q85" s="19"/>
      <c r="R85" s="162"/>
    </row>
    <row r="86" spans="1:18" ht="12" customHeight="1" x14ac:dyDescent="0.2">
      <c r="A86" s="311" t="s">
        <v>488</v>
      </c>
      <c r="B86" s="181" t="s">
        <v>159</v>
      </c>
      <c r="C86" s="76" t="s">
        <v>57</v>
      </c>
      <c r="D86" s="77"/>
      <c r="E86" s="70"/>
      <c r="F86" s="18"/>
      <c r="G86" s="18"/>
      <c r="H86" s="18"/>
      <c r="I86" s="282"/>
      <c r="J86" s="18"/>
      <c r="K86" s="18"/>
      <c r="L86" s="18"/>
      <c r="M86" s="18"/>
      <c r="N86" s="75"/>
      <c r="O86" s="8">
        <f t="shared" si="5"/>
        <v>0</v>
      </c>
      <c r="P86" s="58">
        <f t="shared" si="8"/>
        <v>0</v>
      </c>
      <c r="Q86" s="10"/>
      <c r="R86" s="79"/>
    </row>
    <row r="87" spans="1:18" ht="12" customHeight="1" x14ac:dyDescent="0.2">
      <c r="A87" s="311" t="s">
        <v>488</v>
      </c>
      <c r="B87" s="181" t="s">
        <v>341</v>
      </c>
      <c r="C87" s="76" t="s">
        <v>57</v>
      </c>
      <c r="D87" s="77"/>
      <c r="E87" s="126"/>
      <c r="F87" s="179"/>
      <c r="G87" s="13"/>
      <c r="H87" s="13"/>
      <c r="I87" s="13"/>
      <c r="J87" s="13"/>
      <c r="K87" s="13"/>
      <c r="L87" s="13"/>
      <c r="M87" s="13"/>
      <c r="N87" s="572"/>
      <c r="O87" s="8">
        <f t="shared" si="5"/>
        <v>0</v>
      </c>
      <c r="P87" s="9">
        <f t="shared" si="8"/>
        <v>0</v>
      </c>
      <c r="Q87" s="19"/>
      <c r="R87" s="162"/>
    </row>
    <row r="88" spans="1:18" ht="12" customHeight="1" x14ac:dyDescent="0.2">
      <c r="A88" s="311" t="s">
        <v>488</v>
      </c>
      <c r="B88" s="181" t="s">
        <v>190</v>
      </c>
      <c r="C88" s="76" t="s">
        <v>57</v>
      </c>
      <c r="D88" s="77"/>
      <c r="E88" s="126"/>
      <c r="F88" s="179"/>
      <c r="G88" s="13"/>
      <c r="H88" s="13"/>
      <c r="I88" s="13"/>
      <c r="J88" s="13"/>
      <c r="K88" s="13"/>
      <c r="L88" s="13"/>
      <c r="M88" s="13"/>
      <c r="N88" s="180"/>
      <c r="O88" s="8">
        <f t="shared" si="5"/>
        <v>0</v>
      </c>
      <c r="P88" s="9">
        <f t="shared" si="8"/>
        <v>0</v>
      </c>
      <c r="Q88" s="19"/>
      <c r="R88" s="162"/>
    </row>
    <row r="89" spans="1:18" ht="12" customHeight="1" x14ac:dyDescent="0.2">
      <c r="A89" s="311" t="s">
        <v>488</v>
      </c>
      <c r="B89" s="478" t="s">
        <v>358</v>
      </c>
      <c r="C89" s="5" t="s">
        <v>354</v>
      </c>
      <c r="D89" s="77"/>
      <c r="E89" s="231"/>
      <c r="F89" s="265"/>
      <c r="G89" s="13"/>
      <c r="H89" s="573"/>
      <c r="I89" s="41"/>
      <c r="J89" s="13"/>
      <c r="K89" s="13"/>
      <c r="L89" s="13"/>
      <c r="M89" s="13"/>
      <c r="N89" s="41"/>
      <c r="O89" s="8">
        <f t="shared" si="5"/>
        <v>0</v>
      </c>
      <c r="P89" s="58">
        <f t="shared" si="8"/>
        <v>0</v>
      </c>
      <c r="Q89" s="10"/>
      <c r="R89" s="162"/>
    </row>
    <row r="90" spans="1:18" ht="12" customHeight="1" x14ac:dyDescent="0.2">
      <c r="A90" s="311" t="s">
        <v>488</v>
      </c>
      <c r="B90" s="173" t="s">
        <v>355</v>
      </c>
      <c r="C90" s="83" t="s">
        <v>282</v>
      </c>
      <c r="D90" s="69">
        <v>1980</v>
      </c>
      <c r="E90" s="70"/>
      <c r="F90" s="13"/>
      <c r="G90" s="13"/>
      <c r="H90" s="13"/>
      <c r="I90" s="13"/>
      <c r="J90" s="13"/>
      <c r="K90" s="13"/>
      <c r="L90" s="13"/>
      <c r="M90" s="13"/>
      <c r="N90" s="292"/>
      <c r="O90" s="8">
        <f t="shared" si="5"/>
        <v>0</v>
      </c>
      <c r="P90" s="58">
        <f t="shared" si="8"/>
        <v>0</v>
      </c>
      <c r="Q90" s="19"/>
      <c r="R90" s="162"/>
    </row>
    <row r="91" spans="1:18" ht="12" customHeight="1" x14ac:dyDescent="0.2">
      <c r="A91" s="311" t="s">
        <v>488</v>
      </c>
      <c r="B91" s="262" t="s">
        <v>359</v>
      </c>
      <c r="C91" s="68" t="s">
        <v>354</v>
      </c>
      <c r="D91" s="69"/>
      <c r="E91" s="70"/>
      <c r="F91" s="13"/>
      <c r="G91" s="13"/>
      <c r="H91" s="13"/>
      <c r="I91" s="13"/>
      <c r="J91" s="13"/>
      <c r="K91" s="13"/>
      <c r="L91" s="13"/>
      <c r="M91" s="13"/>
      <c r="N91" s="75"/>
      <c r="O91" s="8">
        <f t="shared" si="5"/>
        <v>0</v>
      </c>
      <c r="P91" s="58">
        <f t="shared" si="8"/>
        <v>0</v>
      </c>
      <c r="Q91" s="19"/>
      <c r="R91" s="79"/>
    </row>
    <row r="92" spans="1:18" ht="12" customHeight="1" x14ac:dyDescent="0.2">
      <c r="A92" s="311" t="s">
        <v>488</v>
      </c>
      <c r="B92" s="262" t="s">
        <v>192</v>
      </c>
      <c r="C92" s="68" t="s">
        <v>57</v>
      </c>
      <c r="D92" s="69">
        <v>1979</v>
      </c>
      <c r="E92" s="70"/>
      <c r="F92" s="18"/>
      <c r="G92" s="18"/>
      <c r="H92" s="18"/>
      <c r="I92" s="18"/>
      <c r="J92" s="18"/>
      <c r="K92" s="18"/>
      <c r="L92" s="18"/>
      <c r="M92" s="18"/>
      <c r="N92" s="75"/>
      <c r="O92" s="8">
        <f t="shared" si="5"/>
        <v>0</v>
      </c>
      <c r="P92" s="58">
        <f t="shared" si="8"/>
        <v>0</v>
      </c>
      <c r="Q92" s="19"/>
      <c r="R92" s="79"/>
    </row>
    <row r="93" spans="1:18" ht="12" customHeight="1" x14ac:dyDescent="0.2">
      <c r="A93" s="311" t="s">
        <v>488</v>
      </c>
      <c r="B93" s="262" t="s">
        <v>326</v>
      </c>
      <c r="C93" s="68" t="s">
        <v>57</v>
      </c>
      <c r="D93" s="69"/>
      <c r="E93" s="70"/>
      <c r="F93" s="18"/>
      <c r="G93" s="18"/>
      <c r="H93" s="65"/>
      <c r="I93" s="643"/>
      <c r="J93" s="18"/>
      <c r="K93" s="18"/>
      <c r="L93" s="18"/>
      <c r="M93" s="18"/>
      <c r="N93" s="275"/>
      <c r="O93" s="8">
        <f t="shared" si="5"/>
        <v>0</v>
      </c>
      <c r="P93" s="58">
        <f t="shared" si="8"/>
        <v>0</v>
      </c>
      <c r="Q93" s="19"/>
      <c r="R93" s="162"/>
    </row>
    <row r="94" spans="1:18" ht="12" customHeight="1" x14ac:dyDescent="0.2">
      <c r="A94" s="311" t="s">
        <v>488</v>
      </c>
      <c r="B94" s="181" t="s">
        <v>338</v>
      </c>
      <c r="C94" s="76" t="s">
        <v>259</v>
      </c>
      <c r="D94" s="77"/>
      <c r="E94" s="70"/>
      <c r="F94" s="18"/>
      <c r="G94" s="18"/>
      <c r="H94" s="18"/>
      <c r="I94" s="282"/>
      <c r="J94" s="18"/>
      <c r="K94" s="18"/>
      <c r="L94" s="18"/>
      <c r="M94" s="18"/>
      <c r="N94" s="75"/>
      <c r="O94" s="8">
        <f t="shared" si="5"/>
        <v>0</v>
      </c>
      <c r="P94" s="58">
        <f t="shared" si="8"/>
        <v>0</v>
      </c>
      <c r="Q94" s="10"/>
      <c r="R94" s="79"/>
    </row>
    <row r="95" spans="1:18" ht="12" customHeight="1" x14ac:dyDescent="0.2">
      <c r="A95" s="311" t="s">
        <v>488</v>
      </c>
      <c r="B95" s="262" t="s">
        <v>185</v>
      </c>
      <c r="C95" s="68" t="s">
        <v>57</v>
      </c>
      <c r="D95" s="69">
        <v>1973</v>
      </c>
      <c r="E95" s="18"/>
      <c r="F95" s="18"/>
      <c r="G95" s="18"/>
      <c r="H95" s="18"/>
      <c r="I95" s="18"/>
      <c r="J95" s="18"/>
      <c r="K95" s="18"/>
      <c r="L95" s="18"/>
      <c r="M95" s="18"/>
      <c r="N95" s="57"/>
      <c r="O95" s="51">
        <f t="shared" si="5"/>
        <v>0</v>
      </c>
      <c r="P95" s="9">
        <f t="shared" si="8"/>
        <v>0</v>
      </c>
      <c r="Q95" s="19"/>
      <c r="R95" s="162"/>
    </row>
    <row r="96" spans="1:18" ht="12" customHeight="1" x14ac:dyDescent="0.2">
      <c r="A96" s="311" t="s">
        <v>488</v>
      </c>
      <c r="B96" s="181" t="s">
        <v>373</v>
      </c>
      <c r="C96" s="76" t="s">
        <v>57</v>
      </c>
      <c r="D96" s="77"/>
      <c r="E96" s="78"/>
      <c r="F96" s="13"/>
      <c r="G96" s="13"/>
      <c r="H96" s="13"/>
      <c r="I96" s="13"/>
      <c r="J96" s="13"/>
      <c r="K96" s="13"/>
      <c r="L96" s="13"/>
      <c r="M96" s="13"/>
      <c r="N96" s="49"/>
      <c r="O96" s="51">
        <f t="shared" si="5"/>
        <v>0</v>
      </c>
      <c r="P96" s="9">
        <f t="shared" si="8"/>
        <v>0</v>
      </c>
      <c r="Q96" s="19"/>
      <c r="R96" s="162"/>
    </row>
    <row r="97" spans="1:18" ht="12" customHeight="1" x14ac:dyDescent="0.2">
      <c r="A97" s="311" t="s">
        <v>488</v>
      </c>
      <c r="B97" s="262" t="s">
        <v>356</v>
      </c>
      <c r="C97" s="68" t="s">
        <v>259</v>
      </c>
      <c r="D97" s="69">
        <v>1990</v>
      </c>
      <c r="E97" s="70"/>
      <c r="F97" s="18"/>
      <c r="G97" s="18"/>
      <c r="H97" s="18"/>
      <c r="I97" s="18"/>
      <c r="J97" s="18"/>
      <c r="K97" s="18"/>
      <c r="L97" s="18"/>
      <c r="M97" s="18"/>
      <c r="N97" s="75"/>
      <c r="O97" s="8">
        <f t="shared" si="5"/>
        <v>0</v>
      </c>
      <c r="P97" s="58">
        <f t="shared" si="8"/>
        <v>0</v>
      </c>
      <c r="Q97" s="19"/>
      <c r="R97" s="162"/>
    </row>
    <row r="98" spans="1:18" ht="12" customHeight="1" x14ac:dyDescent="0.2">
      <c r="A98" s="311" t="s">
        <v>488</v>
      </c>
      <c r="B98" s="262" t="s">
        <v>337</v>
      </c>
      <c r="C98" s="68" t="s">
        <v>57</v>
      </c>
      <c r="D98" s="69"/>
      <c r="E98" s="70"/>
      <c r="F98" s="18"/>
      <c r="G98" s="18"/>
      <c r="H98" s="18"/>
      <c r="I98" s="18"/>
      <c r="J98" s="18"/>
      <c r="K98" s="18"/>
      <c r="L98" s="18"/>
      <c r="M98" s="18"/>
      <c r="N98" s="292"/>
      <c r="O98" s="8">
        <f t="shared" si="5"/>
        <v>0</v>
      </c>
      <c r="P98" s="58">
        <f t="shared" si="8"/>
        <v>0</v>
      </c>
      <c r="Q98" s="19"/>
      <c r="R98" s="162"/>
    </row>
    <row r="99" spans="1:18" ht="12" customHeight="1" x14ac:dyDescent="0.2">
      <c r="A99" s="311" t="s">
        <v>488</v>
      </c>
      <c r="B99" s="262" t="s">
        <v>306</v>
      </c>
      <c r="C99" s="68" t="s">
        <v>261</v>
      </c>
      <c r="D99" s="69">
        <v>1976</v>
      </c>
      <c r="E99" s="292"/>
      <c r="F99" s="13"/>
      <c r="G99" s="18"/>
      <c r="H99" s="18"/>
      <c r="I99" s="18"/>
      <c r="J99" s="274"/>
      <c r="K99" s="18"/>
      <c r="L99" s="18"/>
      <c r="M99" s="18"/>
      <c r="N99" s="292"/>
      <c r="O99" s="8">
        <f t="shared" si="5"/>
        <v>0</v>
      </c>
      <c r="P99" s="58">
        <f t="shared" si="8"/>
        <v>0</v>
      </c>
      <c r="Q99" s="19"/>
      <c r="R99" s="162"/>
    </row>
    <row r="100" spans="1:18" ht="12" customHeight="1" x14ac:dyDescent="0.2">
      <c r="A100" s="311" t="s">
        <v>488</v>
      </c>
      <c r="B100" s="181" t="s">
        <v>262</v>
      </c>
      <c r="C100" s="76" t="s">
        <v>62</v>
      </c>
      <c r="D100" s="77">
        <v>1968</v>
      </c>
      <c r="E100" s="126"/>
      <c r="F100" s="179"/>
      <c r="G100" s="265"/>
      <c r="H100" s="13"/>
      <c r="I100" s="13"/>
      <c r="J100" s="13"/>
      <c r="K100" s="13"/>
      <c r="L100" s="13"/>
      <c r="M100" s="13"/>
      <c r="N100" s="49"/>
      <c r="O100" s="8">
        <f t="shared" si="5"/>
        <v>0</v>
      </c>
      <c r="P100" s="58">
        <f t="shared" si="8"/>
        <v>0</v>
      </c>
      <c r="Q100" s="19"/>
      <c r="R100" s="162"/>
    </row>
    <row r="101" spans="1:18" ht="12" customHeight="1" x14ac:dyDescent="0.2">
      <c r="A101" s="311" t="s">
        <v>488</v>
      </c>
      <c r="B101" s="262" t="s">
        <v>123</v>
      </c>
      <c r="C101" s="68" t="s">
        <v>57</v>
      </c>
      <c r="D101" s="69">
        <v>1956</v>
      </c>
      <c r="E101" s="9"/>
      <c r="F101" s="78"/>
      <c r="G101" s="13"/>
      <c r="H101" s="13"/>
      <c r="I101" s="13"/>
      <c r="J101" s="13"/>
      <c r="K101" s="13"/>
      <c r="L101" s="13"/>
      <c r="M101" s="13"/>
      <c r="N101" s="75"/>
      <c r="O101" s="8">
        <f t="shared" si="5"/>
        <v>0</v>
      </c>
      <c r="P101" s="58">
        <f t="shared" si="8"/>
        <v>0</v>
      </c>
      <c r="Q101" s="19"/>
      <c r="R101" s="162"/>
    </row>
    <row r="102" spans="1:18" ht="12" customHeight="1" x14ac:dyDescent="0.2">
      <c r="A102" s="311" t="s">
        <v>488</v>
      </c>
      <c r="B102" s="262" t="s">
        <v>31</v>
      </c>
      <c r="C102" s="68" t="s">
        <v>57</v>
      </c>
      <c r="D102" s="69">
        <v>1963</v>
      </c>
      <c r="E102" s="70"/>
      <c r="F102" s="13"/>
      <c r="G102" s="13"/>
      <c r="H102" s="13"/>
      <c r="I102" s="13"/>
      <c r="J102" s="13"/>
      <c r="K102" s="13"/>
      <c r="L102" s="13"/>
      <c r="M102" s="13"/>
      <c r="N102" s="75"/>
      <c r="O102" s="8">
        <f t="shared" ref="O102:O133" si="9">SUM(E102:N102)</f>
        <v>0</v>
      </c>
      <c r="P102" s="58">
        <f t="shared" si="8"/>
        <v>0</v>
      </c>
      <c r="Q102" s="19"/>
      <c r="R102" s="162"/>
    </row>
    <row r="103" spans="1:18" ht="12" customHeight="1" x14ac:dyDescent="0.2">
      <c r="A103" s="311" t="s">
        <v>488</v>
      </c>
      <c r="B103" s="262" t="s">
        <v>138</v>
      </c>
      <c r="C103" s="68" t="s">
        <v>58</v>
      </c>
      <c r="D103" s="69">
        <v>1964</v>
      </c>
      <c r="E103" s="70"/>
      <c r="F103" s="13"/>
      <c r="G103" s="13"/>
      <c r="H103" s="13"/>
      <c r="I103" s="13"/>
      <c r="J103" s="13"/>
      <c r="K103" s="13"/>
      <c r="L103" s="13"/>
      <c r="M103" s="13"/>
      <c r="N103" s="75"/>
      <c r="O103" s="8">
        <f t="shared" si="9"/>
        <v>0</v>
      </c>
      <c r="P103" s="58">
        <f t="shared" si="8"/>
        <v>0</v>
      </c>
      <c r="Q103" s="19"/>
      <c r="R103" s="162"/>
    </row>
    <row r="104" spans="1:18" ht="12" customHeight="1" x14ac:dyDescent="0.2">
      <c r="A104" s="311" t="s">
        <v>488</v>
      </c>
      <c r="B104" s="262" t="s">
        <v>115</v>
      </c>
      <c r="C104" s="68" t="s">
        <v>57</v>
      </c>
      <c r="D104" s="69">
        <v>1973</v>
      </c>
      <c r="E104" s="18"/>
      <c r="F104" s="18"/>
      <c r="G104" s="18"/>
      <c r="H104" s="18"/>
      <c r="I104" s="18"/>
      <c r="J104" s="18"/>
      <c r="K104" s="18"/>
      <c r="L104" s="18"/>
      <c r="M104" s="18"/>
      <c r="N104" s="57"/>
      <c r="O104" s="8">
        <f t="shared" si="9"/>
        <v>0</v>
      </c>
      <c r="P104" s="58">
        <f t="shared" si="8"/>
        <v>0</v>
      </c>
      <c r="Q104" s="19"/>
      <c r="R104" s="162"/>
    </row>
    <row r="105" spans="1:18" ht="12" customHeight="1" x14ac:dyDescent="0.2">
      <c r="A105" s="311" t="s">
        <v>488</v>
      </c>
      <c r="B105" s="262" t="s">
        <v>194</v>
      </c>
      <c r="C105" s="68" t="s">
        <v>57</v>
      </c>
      <c r="D105" s="69">
        <v>1984</v>
      </c>
      <c r="E105" s="70"/>
      <c r="F105" s="18"/>
      <c r="G105" s="18"/>
      <c r="H105" s="18"/>
      <c r="I105" s="18"/>
      <c r="J105" s="18"/>
      <c r="K105" s="18"/>
      <c r="L105" s="18"/>
      <c r="M105" s="18"/>
      <c r="N105" s="75"/>
      <c r="O105" s="8">
        <f t="shared" si="9"/>
        <v>0</v>
      </c>
      <c r="P105" s="58">
        <f t="shared" si="8"/>
        <v>0</v>
      </c>
      <c r="Q105" s="19"/>
      <c r="R105" s="162"/>
    </row>
    <row r="106" spans="1:18" ht="12" customHeight="1" x14ac:dyDescent="0.2">
      <c r="A106" s="311" t="s">
        <v>488</v>
      </c>
      <c r="B106" s="262" t="s">
        <v>39</v>
      </c>
      <c r="C106" s="68" t="s">
        <v>57</v>
      </c>
      <c r="D106" s="69">
        <v>1968</v>
      </c>
      <c r="E106" s="70"/>
      <c r="F106" s="18"/>
      <c r="G106" s="18"/>
      <c r="H106" s="18"/>
      <c r="I106" s="18"/>
      <c r="J106" s="18"/>
      <c r="K106" s="18"/>
      <c r="L106" s="18"/>
      <c r="M106" s="18"/>
      <c r="N106" s="75"/>
      <c r="O106" s="8">
        <f t="shared" si="9"/>
        <v>0</v>
      </c>
      <c r="P106" s="58">
        <f t="shared" ref="P106" si="10">COUNT(E106:N106)</f>
        <v>0</v>
      </c>
      <c r="Q106" s="19"/>
      <c r="R106" s="162"/>
    </row>
    <row r="107" spans="1:18" ht="12" customHeight="1" x14ac:dyDescent="0.2">
      <c r="A107" s="311" t="s">
        <v>488</v>
      </c>
      <c r="B107" s="262" t="s">
        <v>189</v>
      </c>
      <c r="C107" s="68" t="s">
        <v>57</v>
      </c>
      <c r="D107" s="69">
        <v>1968</v>
      </c>
      <c r="E107" s="70"/>
      <c r="F107" s="13"/>
      <c r="G107" s="13"/>
      <c r="H107" s="13"/>
      <c r="I107" s="13"/>
      <c r="J107" s="13"/>
      <c r="K107" s="13"/>
      <c r="L107" s="13"/>
      <c r="M107" s="13"/>
      <c r="N107" s="75"/>
      <c r="O107" s="8">
        <f t="shared" si="9"/>
        <v>0</v>
      </c>
      <c r="P107" s="58">
        <f t="shared" si="8"/>
        <v>0</v>
      </c>
      <c r="Q107" s="19"/>
      <c r="R107" s="162"/>
    </row>
    <row r="108" spans="1:18" ht="12" customHeight="1" x14ac:dyDescent="0.2">
      <c r="A108" s="311" t="s">
        <v>488</v>
      </c>
      <c r="B108" s="262" t="s">
        <v>239</v>
      </c>
      <c r="C108" s="68" t="s">
        <v>240</v>
      </c>
      <c r="D108" s="69">
        <v>1987</v>
      </c>
      <c r="E108" s="62"/>
      <c r="F108" s="41"/>
      <c r="G108" s="13"/>
      <c r="H108" s="13"/>
      <c r="I108" s="13"/>
      <c r="J108" s="13"/>
      <c r="K108" s="13"/>
      <c r="L108" s="13"/>
      <c r="M108" s="13"/>
      <c r="N108" s="62"/>
      <c r="O108" s="8">
        <f t="shared" si="9"/>
        <v>0</v>
      </c>
      <c r="P108" s="58">
        <f t="shared" si="8"/>
        <v>0</v>
      </c>
      <c r="Q108" s="19"/>
      <c r="R108" s="162"/>
    </row>
    <row r="109" spans="1:18" ht="12" customHeight="1" x14ac:dyDescent="0.2">
      <c r="A109" s="311" t="s">
        <v>488</v>
      </c>
      <c r="B109" s="262" t="s">
        <v>217</v>
      </c>
      <c r="C109" s="68" t="s">
        <v>58</v>
      </c>
      <c r="D109" s="69">
        <v>1983</v>
      </c>
      <c r="E109" s="569"/>
      <c r="F109" s="238"/>
      <c r="G109" s="238"/>
      <c r="H109" s="238"/>
      <c r="I109" s="238"/>
      <c r="J109" s="238"/>
      <c r="K109" s="238"/>
      <c r="L109" s="238"/>
      <c r="M109" s="238"/>
      <c r="N109" s="236"/>
      <c r="O109" s="8">
        <f t="shared" si="9"/>
        <v>0</v>
      </c>
      <c r="P109" s="9">
        <f t="shared" ref="P109:P140" si="11">COUNT(E109:N109)</f>
        <v>0</v>
      </c>
      <c r="Q109" s="10"/>
      <c r="R109" s="162"/>
    </row>
    <row r="110" spans="1:18" ht="12" customHeight="1" x14ac:dyDescent="0.2">
      <c r="A110" s="311" t="s">
        <v>488</v>
      </c>
      <c r="B110" s="262" t="s">
        <v>124</v>
      </c>
      <c r="C110" s="68" t="s">
        <v>57</v>
      </c>
      <c r="D110" s="69">
        <v>1967</v>
      </c>
      <c r="E110" s="43"/>
      <c r="F110" s="13"/>
      <c r="G110" s="13"/>
      <c r="H110" s="13"/>
      <c r="I110" s="13"/>
      <c r="J110" s="13"/>
      <c r="K110" s="13"/>
      <c r="L110" s="13"/>
      <c r="M110" s="13"/>
      <c r="N110" s="254"/>
      <c r="O110" s="8">
        <f t="shared" si="9"/>
        <v>0</v>
      </c>
      <c r="P110" s="9">
        <f t="shared" si="11"/>
        <v>0</v>
      </c>
      <c r="Q110" s="10"/>
      <c r="R110" s="162"/>
    </row>
    <row r="111" spans="1:18" ht="12" customHeight="1" x14ac:dyDescent="0.2">
      <c r="A111" s="311" t="s">
        <v>488</v>
      </c>
      <c r="B111" s="181" t="s">
        <v>33</v>
      </c>
      <c r="C111" s="121" t="s">
        <v>57</v>
      </c>
      <c r="D111" s="77">
        <v>1966</v>
      </c>
      <c r="E111" s="361"/>
      <c r="F111" s="13"/>
      <c r="G111" s="13"/>
      <c r="H111" s="13"/>
      <c r="I111" s="13"/>
      <c r="J111" s="13"/>
      <c r="K111" s="13"/>
      <c r="L111" s="13"/>
      <c r="M111" s="13"/>
      <c r="N111" s="256"/>
      <c r="O111" s="8">
        <f t="shared" si="9"/>
        <v>0</v>
      </c>
      <c r="P111" s="9">
        <f t="shared" si="11"/>
        <v>0</v>
      </c>
      <c r="Q111" s="10"/>
      <c r="R111" s="183"/>
    </row>
    <row r="112" spans="1:18" ht="12" customHeight="1" x14ac:dyDescent="0.2">
      <c r="A112" s="311" t="s">
        <v>488</v>
      </c>
      <c r="B112" s="262" t="s">
        <v>214</v>
      </c>
      <c r="C112" s="68" t="s">
        <v>57</v>
      </c>
      <c r="D112" s="69">
        <v>1983</v>
      </c>
      <c r="E112" s="638"/>
      <c r="F112" s="13"/>
      <c r="G112" s="13"/>
      <c r="H112" s="13"/>
      <c r="I112" s="13"/>
      <c r="J112" s="13"/>
      <c r="K112" s="13"/>
      <c r="L112" s="13"/>
      <c r="M112" s="13"/>
      <c r="N112" s="75"/>
      <c r="O112" s="8">
        <f t="shared" si="9"/>
        <v>0</v>
      </c>
      <c r="P112" s="9">
        <f t="shared" si="11"/>
        <v>0</v>
      </c>
      <c r="Q112" s="19"/>
      <c r="R112" s="162"/>
    </row>
    <row r="113" spans="1:18" ht="12" customHeight="1" x14ac:dyDescent="0.2">
      <c r="A113" s="311" t="s">
        <v>488</v>
      </c>
      <c r="B113" s="262" t="s">
        <v>188</v>
      </c>
      <c r="C113" s="68" t="s">
        <v>57</v>
      </c>
      <c r="D113" s="69"/>
      <c r="E113" s="70"/>
      <c r="F113" s="13"/>
      <c r="G113" s="13"/>
      <c r="H113" s="13"/>
      <c r="I113" s="205"/>
      <c r="J113" s="13"/>
      <c r="K113" s="13"/>
      <c r="L113" s="13"/>
      <c r="M113" s="13"/>
      <c r="N113" s="75"/>
      <c r="O113" s="8">
        <f t="shared" si="9"/>
        <v>0</v>
      </c>
      <c r="P113" s="9">
        <f t="shared" si="11"/>
        <v>0</v>
      </c>
      <c r="Q113" s="19"/>
      <c r="R113" s="162"/>
    </row>
    <row r="114" spans="1:18" ht="12" customHeight="1" x14ac:dyDescent="0.2">
      <c r="A114" s="311" t="s">
        <v>488</v>
      </c>
      <c r="B114" s="262" t="s">
        <v>293</v>
      </c>
      <c r="C114" s="68" t="s">
        <v>259</v>
      </c>
      <c r="D114" s="69">
        <v>1960</v>
      </c>
      <c r="E114" s="70"/>
      <c r="F114" s="13"/>
      <c r="G114" s="13"/>
      <c r="H114" s="13"/>
      <c r="I114" s="13"/>
      <c r="J114" s="13"/>
      <c r="K114" s="13"/>
      <c r="L114" s="13"/>
      <c r="M114" s="13"/>
      <c r="N114" s="75"/>
      <c r="O114" s="8">
        <f t="shared" si="9"/>
        <v>0</v>
      </c>
      <c r="P114" s="58">
        <f t="shared" si="11"/>
        <v>0</v>
      </c>
      <c r="Q114" s="19"/>
      <c r="R114" s="79"/>
    </row>
    <row r="115" spans="1:18" ht="12" customHeight="1" x14ac:dyDescent="0.2">
      <c r="A115" s="311" t="s">
        <v>488</v>
      </c>
      <c r="B115" s="181" t="s">
        <v>264</v>
      </c>
      <c r="C115" s="175" t="s">
        <v>259</v>
      </c>
      <c r="D115" s="77"/>
      <c r="E115" s="70"/>
      <c r="F115" s="13"/>
      <c r="G115" s="13"/>
      <c r="H115" s="13"/>
      <c r="I115" s="13"/>
      <c r="J115" s="13"/>
      <c r="K115" s="13"/>
      <c r="L115" s="13"/>
      <c r="M115" s="13"/>
      <c r="N115" s="75"/>
      <c r="O115" s="8">
        <f t="shared" si="9"/>
        <v>0</v>
      </c>
      <c r="P115" s="58">
        <f t="shared" si="11"/>
        <v>0</v>
      </c>
      <c r="Q115" s="10"/>
      <c r="R115" s="79"/>
    </row>
    <row r="116" spans="1:18" ht="12" customHeight="1" x14ac:dyDescent="0.2">
      <c r="A116" s="311" t="s">
        <v>488</v>
      </c>
      <c r="B116" s="262" t="s">
        <v>186</v>
      </c>
      <c r="C116" s="68" t="s">
        <v>57</v>
      </c>
      <c r="D116" s="69"/>
      <c r="E116" s="18"/>
      <c r="F116" s="18"/>
      <c r="G116" s="290"/>
      <c r="H116" s="18"/>
      <c r="I116" s="18"/>
      <c r="J116" s="18"/>
      <c r="K116" s="18"/>
      <c r="L116" s="18"/>
      <c r="M116" s="18"/>
      <c r="N116" s="57"/>
      <c r="O116" s="8">
        <f t="shared" si="9"/>
        <v>0</v>
      </c>
      <c r="P116" s="58">
        <f t="shared" si="11"/>
        <v>0</v>
      </c>
      <c r="Q116" s="19"/>
      <c r="R116" s="162"/>
    </row>
    <row r="117" spans="1:18" ht="12" customHeight="1" x14ac:dyDescent="0.2">
      <c r="A117" s="311" t="s">
        <v>488</v>
      </c>
      <c r="B117" s="262" t="s">
        <v>292</v>
      </c>
      <c r="C117" s="68" t="s">
        <v>57</v>
      </c>
      <c r="D117" s="69">
        <v>1973</v>
      </c>
      <c r="E117" s="70"/>
      <c r="F117" s="13"/>
      <c r="G117" s="41"/>
      <c r="H117" s="13"/>
      <c r="I117" s="13"/>
      <c r="J117" s="13"/>
      <c r="K117" s="13"/>
      <c r="L117" s="13"/>
      <c r="M117" s="13"/>
      <c r="N117" s="75"/>
      <c r="O117" s="8">
        <f t="shared" si="9"/>
        <v>0</v>
      </c>
      <c r="P117" s="58">
        <f t="shared" si="11"/>
        <v>0</v>
      </c>
      <c r="Q117" s="19"/>
      <c r="R117" s="162"/>
    </row>
    <row r="118" spans="1:18" ht="12" customHeight="1" x14ac:dyDescent="0.2">
      <c r="A118" s="311" t="s">
        <v>488</v>
      </c>
      <c r="B118" s="262" t="s">
        <v>183</v>
      </c>
      <c r="C118" s="68" t="s">
        <v>57</v>
      </c>
      <c r="D118" s="69">
        <v>1974</v>
      </c>
      <c r="E118" s="297"/>
      <c r="F118" s="253"/>
      <c r="G118" s="259"/>
      <c r="H118" s="13"/>
      <c r="I118" s="13"/>
      <c r="J118" s="231"/>
      <c r="K118" s="13"/>
      <c r="L118" s="13"/>
      <c r="M118" s="13"/>
      <c r="N118" s="644"/>
      <c r="O118" s="8">
        <f t="shared" si="9"/>
        <v>0</v>
      </c>
      <c r="P118" s="58">
        <f t="shared" si="11"/>
        <v>0</v>
      </c>
      <c r="Q118" s="19"/>
      <c r="R118" s="162"/>
    </row>
    <row r="119" spans="1:18" ht="12" customHeight="1" x14ac:dyDescent="0.2">
      <c r="A119" s="311" t="s">
        <v>488</v>
      </c>
      <c r="B119" s="173" t="s">
        <v>72</v>
      </c>
      <c r="C119" s="83" t="s">
        <v>58</v>
      </c>
      <c r="D119" s="20">
        <v>1971</v>
      </c>
      <c r="E119" s="178"/>
      <c r="F119" s="80"/>
      <c r="G119" s="80"/>
      <c r="H119" s="80"/>
      <c r="I119" s="642"/>
      <c r="J119" s="80"/>
      <c r="K119" s="80"/>
      <c r="L119" s="80"/>
      <c r="M119" s="80"/>
      <c r="N119" s="127"/>
      <c r="O119" s="51">
        <f t="shared" si="9"/>
        <v>0</v>
      </c>
      <c r="P119" s="9">
        <f t="shared" si="11"/>
        <v>0</v>
      </c>
      <c r="Q119" s="10"/>
      <c r="R119" s="183"/>
    </row>
    <row r="120" spans="1:18" ht="12" customHeight="1" x14ac:dyDescent="0.2">
      <c r="A120" s="311" t="s">
        <v>488</v>
      </c>
      <c r="B120" s="479" t="s">
        <v>153</v>
      </c>
      <c r="C120" s="21" t="s">
        <v>71</v>
      </c>
      <c r="D120" s="17">
        <v>1983</v>
      </c>
      <c r="E120" s="71"/>
      <c r="F120" s="73"/>
      <c r="G120" s="73"/>
      <c r="H120" s="73"/>
      <c r="I120" s="73"/>
      <c r="J120" s="73"/>
      <c r="K120" s="73"/>
      <c r="L120" s="73"/>
      <c r="M120" s="73"/>
      <c r="N120" s="84"/>
      <c r="O120" s="8">
        <f t="shared" si="9"/>
        <v>0</v>
      </c>
      <c r="P120" s="58">
        <f t="shared" si="11"/>
        <v>0</v>
      </c>
      <c r="Q120" s="19"/>
      <c r="R120" s="162"/>
    </row>
    <row r="121" spans="1:18" ht="12" customHeight="1" x14ac:dyDescent="0.2">
      <c r="A121" s="311" t="s">
        <v>488</v>
      </c>
      <c r="B121" s="262" t="s">
        <v>76</v>
      </c>
      <c r="C121" s="68" t="s">
        <v>62</v>
      </c>
      <c r="D121" s="69">
        <v>1979</v>
      </c>
      <c r="E121" s="70"/>
      <c r="F121" s="13"/>
      <c r="G121" s="265"/>
      <c r="H121" s="13"/>
      <c r="I121" s="13"/>
      <c r="J121" s="13"/>
      <c r="K121" s="13"/>
      <c r="L121" s="13"/>
      <c r="M121" s="13"/>
      <c r="N121" s="75"/>
      <c r="O121" s="8">
        <f t="shared" si="9"/>
        <v>0</v>
      </c>
      <c r="P121" s="58">
        <f t="shared" si="11"/>
        <v>0</v>
      </c>
      <c r="Q121" s="19"/>
      <c r="R121" s="162"/>
    </row>
    <row r="122" spans="1:18" ht="12" customHeight="1" x14ac:dyDescent="0.2">
      <c r="A122" s="311" t="s">
        <v>488</v>
      </c>
      <c r="B122" s="262" t="s">
        <v>252</v>
      </c>
      <c r="C122" s="68" t="s">
        <v>240</v>
      </c>
      <c r="D122" s="69">
        <v>1978</v>
      </c>
      <c r="E122" s="70"/>
      <c r="F122" s="13"/>
      <c r="G122" s="13"/>
      <c r="H122" s="13"/>
      <c r="I122" s="13"/>
      <c r="J122" s="13"/>
      <c r="K122" s="13"/>
      <c r="L122" s="13"/>
      <c r="M122" s="13"/>
      <c r="N122" s="75"/>
      <c r="O122" s="8">
        <f t="shared" si="9"/>
        <v>0</v>
      </c>
      <c r="P122" s="58">
        <f t="shared" si="11"/>
        <v>0</v>
      </c>
      <c r="Q122" s="19"/>
      <c r="R122" s="79"/>
    </row>
    <row r="123" spans="1:18" ht="12" customHeight="1" x14ac:dyDescent="0.2">
      <c r="A123" s="311" t="s">
        <v>488</v>
      </c>
      <c r="B123" s="262" t="s">
        <v>165</v>
      </c>
      <c r="C123" s="68" t="s">
        <v>58</v>
      </c>
      <c r="D123" s="69">
        <v>1972</v>
      </c>
      <c r="E123" s="70"/>
      <c r="F123" s="13"/>
      <c r="G123" s="13"/>
      <c r="H123" s="13"/>
      <c r="I123" s="13"/>
      <c r="J123" s="13"/>
      <c r="K123" s="13"/>
      <c r="L123" s="13"/>
      <c r="M123" s="13"/>
      <c r="N123" s="75"/>
      <c r="O123" s="8">
        <f t="shared" si="9"/>
        <v>0</v>
      </c>
      <c r="P123" s="58">
        <f t="shared" si="11"/>
        <v>0</v>
      </c>
      <c r="Q123" s="19"/>
      <c r="R123" s="79"/>
    </row>
    <row r="124" spans="1:18" ht="12" customHeight="1" x14ac:dyDescent="0.2">
      <c r="A124" s="311" t="s">
        <v>488</v>
      </c>
      <c r="B124" s="262" t="s">
        <v>85</v>
      </c>
      <c r="C124" s="68" t="s">
        <v>58</v>
      </c>
      <c r="D124" s="69">
        <v>1969</v>
      </c>
      <c r="E124" s="70"/>
      <c r="F124" s="13"/>
      <c r="G124" s="13"/>
      <c r="H124" s="13"/>
      <c r="I124" s="13"/>
      <c r="J124" s="13"/>
      <c r="K124" s="13"/>
      <c r="L124" s="13"/>
      <c r="M124" s="13"/>
      <c r="N124" s="75"/>
      <c r="O124" s="8">
        <f t="shared" si="9"/>
        <v>0</v>
      </c>
      <c r="P124" s="58">
        <f t="shared" si="11"/>
        <v>0</v>
      </c>
      <c r="Q124" s="19"/>
      <c r="R124" s="162"/>
    </row>
    <row r="125" spans="1:18" ht="12" customHeight="1" x14ac:dyDescent="0.2">
      <c r="A125" s="311" t="s">
        <v>488</v>
      </c>
      <c r="B125" s="181" t="s">
        <v>77</v>
      </c>
      <c r="C125" s="181" t="s">
        <v>58</v>
      </c>
      <c r="D125" s="77">
        <v>1983</v>
      </c>
      <c r="E125" s="178"/>
      <c r="F125" s="179"/>
      <c r="G125" s="13"/>
      <c r="H125" s="13"/>
      <c r="I125" s="13"/>
      <c r="J125" s="13"/>
      <c r="K125" s="13"/>
      <c r="L125" s="13"/>
      <c r="M125" s="13"/>
      <c r="N125" s="180"/>
      <c r="O125" s="8">
        <f t="shared" si="9"/>
        <v>0</v>
      </c>
      <c r="P125" s="9">
        <f t="shared" si="11"/>
        <v>0</v>
      </c>
      <c r="Q125" s="19"/>
      <c r="R125" s="162"/>
    </row>
    <row r="126" spans="1:18" ht="12" customHeight="1" x14ac:dyDescent="0.2">
      <c r="A126" s="311" t="s">
        <v>488</v>
      </c>
      <c r="B126" s="181" t="s">
        <v>218</v>
      </c>
      <c r="C126" s="76" t="s">
        <v>58</v>
      </c>
      <c r="D126" s="77">
        <v>1982</v>
      </c>
      <c r="E126" s="78"/>
      <c r="F126" s="13"/>
      <c r="G126" s="13"/>
      <c r="H126" s="13"/>
      <c r="I126" s="13"/>
      <c r="J126" s="13"/>
      <c r="K126" s="13"/>
      <c r="L126" s="13"/>
      <c r="M126" s="13"/>
      <c r="N126" s="49"/>
      <c r="O126" s="8">
        <f t="shared" si="9"/>
        <v>0</v>
      </c>
      <c r="P126" s="9">
        <f t="shared" si="11"/>
        <v>0</v>
      </c>
      <c r="Q126" s="19"/>
      <c r="R126" s="162"/>
    </row>
    <row r="127" spans="1:18" ht="12" customHeight="1" x14ac:dyDescent="0.2">
      <c r="A127" s="311" t="s">
        <v>488</v>
      </c>
      <c r="B127" s="262" t="s">
        <v>59</v>
      </c>
      <c r="C127" s="68" t="s">
        <v>58</v>
      </c>
      <c r="D127" s="69">
        <v>1962</v>
      </c>
      <c r="E127" s="70"/>
      <c r="F127" s="13"/>
      <c r="G127" s="13"/>
      <c r="H127" s="13"/>
      <c r="I127" s="13"/>
      <c r="J127" s="13"/>
      <c r="K127" s="13"/>
      <c r="L127" s="13"/>
      <c r="M127" s="13"/>
      <c r="N127" s="75"/>
      <c r="O127" s="8">
        <f t="shared" si="9"/>
        <v>0</v>
      </c>
      <c r="P127" s="9">
        <f t="shared" si="11"/>
        <v>0</v>
      </c>
      <c r="Q127" s="19"/>
      <c r="R127" s="162"/>
    </row>
    <row r="128" spans="1:18" ht="12" customHeight="1" x14ac:dyDescent="0.2">
      <c r="A128" s="311" t="s">
        <v>488</v>
      </c>
      <c r="B128" s="262" t="s">
        <v>89</v>
      </c>
      <c r="C128" s="68" t="s">
        <v>58</v>
      </c>
      <c r="D128" s="69">
        <v>1954</v>
      </c>
      <c r="E128" s="70"/>
      <c r="F128" s="13"/>
      <c r="G128" s="13"/>
      <c r="H128" s="13"/>
      <c r="I128" s="13"/>
      <c r="J128" s="13"/>
      <c r="K128" s="13"/>
      <c r="L128" s="13"/>
      <c r="M128" s="13"/>
      <c r="N128" s="75"/>
      <c r="O128" s="8">
        <f t="shared" si="9"/>
        <v>0</v>
      </c>
      <c r="P128" s="58">
        <f t="shared" si="11"/>
        <v>0</v>
      </c>
      <c r="Q128" s="19"/>
      <c r="R128" s="162"/>
    </row>
    <row r="129" spans="1:18" ht="12" customHeight="1" x14ac:dyDescent="0.2">
      <c r="A129" s="311" t="s">
        <v>488</v>
      </c>
      <c r="B129" s="480" t="s">
        <v>187</v>
      </c>
      <c r="C129" s="53" t="s">
        <v>155</v>
      </c>
      <c r="D129" s="77">
        <v>1973</v>
      </c>
      <c r="E129" s="78"/>
      <c r="F129" s="13"/>
      <c r="G129" s="13"/>
      <c r="H129" s="13"/>
      <c r="I129" s="13"/>
      <c r="J129" s="13"/>
      <c r="K129" s="13"/>
      <c r="L129" s="13"/>
      <c r="M129" s="13"/>
      <c r="N129" s="49"/>
      <c r="O129" s="8">
        <f t="shared" si="9"/>
        <v>0</v>
      </c>
      <c r="P129" s="9">
        <f t="shared" si="11"/>
        <v>0</v>
      </c>
      <c r="Q129" s="19"/>
      <c r="R129" s="162"/>
    </row>
    <row r="130" spans="1:18" ht="12" customHeight="1" x14ac:dyDescent="0.2">
      <c r="A130" s="311" t="s">
        <v>488</v>
      </c>
      <c r="B130" s="173" t="s">
        <v>82</v>
      </c>
      <c r="C130" s="173" t="s">
        <v>58</v>
      </c>
      <c r="D130" s="6"/>
      <c r="E130" s="255"/>
      <c r="F130" s="159"/>
      <c r="G130" s="13"/>
      <c r="H130" s="13"/>
      <c r="I130" s="13"/>
      <c r="J130" s="13"/>
      <c r="K130" s="13"/>
      <c r="L130" s="13"/>
      <c r="M130" s="13"/>
      <c r="N130" s="82"/>
      <c r="O130" s="8">
        <f t="shared" si="9"/>
        <v>0</v>
      </c>
      <c r="P130" s="9">
        <f t="shared" si="11"/>
        <v>0</v>
      </c>
      <c r="Q130" s="10"/>
      <c r="R130" s="162"/>
    </row>
    <row r="131" spans="1:18" ht="12" customHeight="1" x14ac:dyDescent="0.2">
      <c r="A131" s="311" t="s">
        <v>488</v>
      </c>
      <c r="B131" s="479" t="s">
        <v>83</v>
      </c>
      <c r="C131" s="21" t="s">
        <v>58</v>
      </c>
      <c r="D131" s="17">
        <v>1962</v>
      </c>
      <c r="E131" s="65"/>
      <c r="F131" s="18"/>
      <c r="G131" s="18"/>
      <c r="H131" s="18"/>
      <c r="I131" s="18"/>
      <c r="J131" s="18"/>
      <c r="K131" s="18"/>
      <c r="L131" s="18"/>
      <c r="M131" s="18"/>
      <c r="N131" s="75"/>
      <c r="O131" s="8">
        <f t="shared" si="9"/>
        <v>0</v>
      </c>
      <c r="P131" s="58">
        <f t="shared" si="11"/>
        <v>0</v>
      </c>
      <c r="Q131" s="10"/>
      <c r="R131" s="59"/>
    </row>
    <row r="132" spans="1:18" ht="12" customHeight="1" x14ac:dyDescent="0.2">
      <c r="A132" s="311" t="s">
        <v>488</v>
      </c>
      <c r="B132" s="262" t="s">
        <v>177</v>
      </c>
      <c r="C132" s="68" t="s">
        <v>58</v>
      </c>
      <c r="D132" s="69">
        <v>1991</v>
      </c>
      <c r="E132" s="70"/>
      <c r="F132" s="18"/>
      <c r="G132" s="65"/>
      <c r="H132" s="18"/>
      <c r="I132" s="18"/>
      <c r="J132" s="18"/>
      <c r="K132" s="18"/>
      <c r="L132" s="18"/>
      <c r="M132" s="18"/>
      <c r="N132" s="75"/>
      <c r="O132" s="51">
        <f t="shared" si="9"/>
        <v>0</v>
      </c>
      <c r="P132" s="9">
        <f t="shared" si="11"/>
        <v>0</v>
      </c>
      <c r="Q132" s="19"/>
      <c r="R132" s="162"/>
    </row>
    <row r="133" spans="1:18" ht="12" customHeight="1" x14ac:dyDescent="0.2">
      <c r="A133" s="311" t="s">
        <v>488</v>
      </c>
      <c r="B133" s="181" t="s">
        <v>184</v>
      </c>
      <c r="C133" s="121" t="s">
        <v>57</v>
      </c>
      <c r="D133" s="77">
        <v>1970</v>
      </c>
      <c r="E133" s="70"/>
      <c r="F133" s="18"/>
      <c r="G133" s="18"/>
      <c r="H133" s="18"/>
      <c r="I133" s="18"/>
      <c r="J133" s="18"/>
      <c r="K133" s="18"/>
      <c r="L133" s="18"/>
      <c r="M133" s="18"/>
      <c r="N133" s="75"/>
      <c r="O133" s="8">
        <f t="shared" si="9"/>
        <v>0</v>
      </c>
      <c r="P133" s="58">
        <f t="shared" si="11"/>
        <v>0</v>
      </c>
      <c r="Q133" s="10"/>
      <c r="R133" s="79"/>
    </row>
    <row r="134" spans="1:18" ht="12" customHeight="1" x14ac:dyDescent="0.2">
      <c r="A134" s="311" t="s">
        <v>488</v>
      </c>
      <c r="B134" s="262" t="s">
        <v>36</v>
      </c>
      <c r="C134" s="68" t="s">
        <v>57</v>
      </c>
      <c r="D134" s="69">
        <v>1974</v>
      </c>
      <c r="E134" s="18"/>
      <c r="F134" s="18"/>
      <c r="G134" s="18"/>
      <c r="H134" s="18"/>
      <c r="I134" s="18"/>
      <c r="J134" s="18"/>
      <c r="K134" s="18"/>
      <c r="L134" s="18"/>
      <c r="M134" s="18"/>
      <c r="N134" s="57"/>
      <c r="O134" s="51">
        <f t="shared" ref="O134:O165" si="12">SUM(E134:N134)</f>
        <v>0</v>
      </c>
      <c r="P134" s="9">
        <f t="shared" si="11"/>
        <v>0</v>
      </c>
      <c r="Q134" s="19"/>
      <c r="R134" s="162"/>
    </row>
    <row r="135" spans="1:18" ht="12" customHeight="1" x14ac:dyDescent="0.2">
      <c r="A135" s="311" t="s">
        <v>488</v>
      </c>
      <c r="B135" s="181" t="s">
        <v>150</v>
      </c>
      <c r="C135" s="76" t="s">
        <v>58</v>
      </c>
      <c r="D135" s="77">
        <v>1965</v>
      </c>
      <c r="E135" s="126"/>
      <c r="F135" s="80"/>
      <c r="G135" s="159"/>
      <c r="H135" s="13"/>
      <c r="I135" s="13"/>
      <c r="J135" s="13"/>
      <c r="K135" s="13"/>
      <c r="L135" s="13"/>
      <c r="M135" s="13"/>
      <c r="N135" s="49"/>
      <c r="O135" s="51">
        <f t="shared" si="12"/>
        <v>0</v>
      </c>
      <c r="P135" s="9">
        <f t="shared" si="11"/>
        <v>0</v>
      </c>
      <c r="Q135" s="10"/>
      <c r="R135" s="183"/>
    </row>
    <row r="136" spans="1:18" ht="12" customHeight="1" x14ac:dyDescent="0.2">
      <c r="A136" s="311" t="s">
        <v>488</v>
      </c>
      <c r="B136" s="262" t="s">
        <v>216</v>
      </c>
      <c r="C136" s="68" t="s">
        <v>58</v>
      </c>
      <c r="D136" s="69"/>
      <c r="E136" s="70"/>
      <c r="F136" s="18"/>
      <c r="G136" s="65"/>
      <c r="H136" s="18"/>
      <c r="I136" s="18"/>
      <c r="J136" s="18"/>
      <c r="K136" s="18"/>
      <c r="L136" s="18"/>
      <c r="M136" s="18"/>
      <c r="N136" s="75"/>
      <c r="O136" s="51">
        <f t="shared" si="12"/>
        <v>0</v>
      </c>
      <c r="P136" s="9">
        <f t="shared" si="11"/>
        <v>0</v>
      </c>
      <c r="Q136" s="19"/>
      <c r="R136" s="162"/>
    </row>
    <row r="137" spans="1:18" ht="12" customHeight="1" x14ac:dyDescent="0.2">
      <c r="A137" s="311" t="s">
        <v>488</v>
      </c>
      <c r="B137" s="262" t="s">
        <v>238</v>
      </c>
      <c r="C137" s="68" t="s">
        <v>58</v>
      </c>
      <c r="D137" s="69"/>
      <c r="E137" s="70"/>
      <c r="F137" s="18"/>
      <c r="G137" s="65"/>
      <c r="H137" s="18"/>
      <c r="I137" s="18"/>
      <c r="J137" s="18"/>
      <c r="K137" s="18"/>
      <c r="L137" s="18"/>
      <c r="M137" s="18"/>
      <c r="N137" s="75"/>
      <c r="O137" s="51">
        <f t="shared" si="12"/>
        <v>0</v>
      </c>
      <c r="P137" s="9">
        <f t="shared" si="11"/>
        <v>0</v>
      </c>
      <c r="Q137" s="19"/>
      <c r="R137" s="162"/>
    </row>
    <row r="138" spans="1:18" ht="12" customHeight="1" x14ac:dyDescent="0.2">
      <c r="A138" s="311" t="s">
        <v>488</v>
      </c>
      <c r="B138" s="262" t="s">
        <v>42</v>
      </c>
      <c r="C138" s="68" t="s">
        <v>57</v>
      </c>
      <c r="D138" s="69">
        <v>1971</v>
      </c>
      <c r="E138" s="70"/>
      <c r="F138" s="18"/>
      <c r="G138" s="65"/>
      <c r="H138" s="18"/>
      <c r="I138" s="18"/>
      <c r="J138" s="18"/>
      <c r="K138" s="18"/>
      <c r="L138" s="18"/>
      <c r="M138" s="18"/>
      <c r="N138" s="75"/>
      <c r="O138" s="51">
        <f t="shared" si="12"/>
        <v>0</v>
      </c>
      <c r="P138" s="9">
        <f t="shared" si="11"/>
        <v>0</v>
      </c>
      <c r="Q138" s="19"/>
      <c r="R138" s="162"/>
    </row>
    <row r="139" spans="1:18" ht="12" customHeight="1" x14ac:dyDescent="0.2">
      <c r="A139" s="311" t="s">
        <v>488</v>
      </c>
      <c r="B139" s="262" t="s">
        <v>65</v>
      </c>
      <c r="C139" s="68" t="s">
        <v>58</v>
      </c>
      <c r="D139" s="69">
        <v>1973</v>
      </c>
      <c r="E139" s="70"/>
      <c r="F139" s="13"/>
      <c r="G139" s="13"/>
      <c r="H139" s="13"/>
      <c r="I139" s="13"/>
      <c r="J139" s="13"/>
      <c r="K139" s="13"/>
      <c r="L139" s="13"/>
      <c r="M139" s="13"/>
      <c r="N139" s="75"/>
      <c r="O139" s="8">
        <f t="shared" si="12"/>
        <v>0</v>
      </c>
      <c r="P139" s="58">
        <f t="shared" si="11"/>
        <v>0</v>
      </c>
      <c r="Q139" s="19"/>
      <c r="R139" s="162"/>
    </row>
    <row r="140" spans="1:18" ht="12" customHeight="1" x14ac:dyDescent="0.2">
      <c r="A140" s="311" t="s">
        <v>488</v>
      </c>
      <c r="B140" s="262" t="s">
        <v>172</v>
      </c>
      <c r="C140" s="68" t="s">
        <v>58</v>
      </c>
      <c r="D140" s="69">
        <v>1985</v>
      </c>
      <c r="E140" s="70"/>
      <c r="F140" s="13"/>
      <c r="G140" s="13"/>
      <c r="H140" s="120"/>
      <c r="I140" s="13"/>
      <c r="J140" s="13"/>
      <c r="K140" s="13"/>
      <c r="L140" s="13"/>
      <c r="M140" s="13"/>
      <c r="N140" s="75"/>
      <c r="O140" s="8">
        <f t="shared" si="12"/>
        <v>0</v>
      </c>
      <c r="P140" s="58">
        <f t="shared" si="11"/>
        <v>0</v>
      </c>
      <c r="Q140" s="19"/>
      <c r="R140" s="162"/>
    </row>
    <row r="141" spans="1:18" ht="12" customHeight="1" x14ac:dyDescent="0.2">
      <c r="A141" s="311" t="s">
        <v>488</v>
      </c>
      <c r="B141" s="262" t="s">
        <v>79</v>
      </c>
      <c r="C141" s="68" t="s">
        <v>57</v>
      </c>
      <c r="D141" s="69">
        <v>1976</v>
      </c>
      <c r="E141" s="70"/>
      <c r="F141" s="18"/>
      <c r="G141" s="18"/>
      <c r="H141" s="18"/>
      <c r="I141" s="18"/>
      <c r="J141" s="18"/>
      <c r="K141" s="18"/>
      <c r="L141" s="18"/>
      <c r="M141" s="18"/>
      <c r="N141" s="75"/>
      <c r="O141" s="8">
        <f t="shared" si="12"/>
        <v>0</v>
      </c>
      <c r="P141" s="58">
        <f t="shared" ref="P141:P164" si="13">COUNT(E141:N141)</f>
        <v>0</v>
      </c>
      <c r="Q141" s="19"/>
      <c r="R141" s="162"/>
    </row>
    <row r="142" spans="1:18" ht="12" customHeight="1" x14ac:dyDescent="0.2">
      <c r="A142" s="311" t="s">
        <v>488</v>
      </c>
      <c r="B142" s="262" t="s">
        <v>121</v>
      </c>
      <c r="C142" s="68" t="s">
        <v>57</v>
      </c>
      <c r="D142" s="69">
        <v>1973</v>
      </c>
      <c r="E142" s="70"/>
      <c r="F142" s="13"/>
      <c r="G142" s="13"/>
      <c r="H142" s="13"/>
      <c r="I142" s="13"/>
      <c r="J142" s="13"/>
      <c r="K142" s="120"/>
      <c r="L142" s="13"/>
      <c r="M142" s="13"/>
      <c r="N142" s="260"/>
      <c r="O142" s="8">
        <f t="shared" si="12"/>
        <v>0</v>
      </c>
      <c r="P142" s="58">
        <f t="shared" si="13"/>
        <v>0</v>
      </c>
      <c r="Q142" s="19"/>
      <c r="R142" s="162"/>
    </row>
    <row r="143" spans="1:18" ht="12" customHeight="1" x14ac:dyDescent="0.2">
      <c r="A143" s="311" t="s">
        <v>488</v>
      </c>
      <c r="B143" s="262" t="s">
        <v>86</v>
      </c>
      <c r="C143" s="68" t="s">
        <v>87</v>
      </c>
      <c r="D143" s="69">
        <v>1956</v>
      </c>
      <c r="E143" s="18"/>
      <c r="F143" s="18"/>
      <c r="G143" s="18"/>
      <c r="H143" s="18"/>
      <c r="I143" s="18"/>
      <c r="J143" s="18"/>
      <c r="K143" s="18"/>
      <c r="L143" s="18"/>
      <c r="M143" s="18"/>
      <c r="N143" s="57"/>
      <c r="O143" s="8">
        <f t="shared" si="12"/>
        <v>0</v>
      </c>
      <c r="P143" s="58">
        <f t="shared" si="13"/>
        <v>0</v>
      </c>
      <c r="Q143" s="19"/>
      <c r="R143" s="162"/>
    </row>
    <row r="144" spans="1:18" ht="12" customHeight="1" x14ac:dyDescent="0.2">
      <c r="A144" s="311" t="s">
        <v>488</v>
      </c>
      <c r="B144" s="262" t="s">
        <v>175</v>
      </c>
      <c r="C144" s="68" t="s">
        <v>58</v>
      </c>
      <c r="D144" s="69"/>
      <c r="E144" s="71"/>
      <c r="F144" s="73"/>
      <c r="G144" s="73"/>
      <c r="H144" s="73"/>
      <c r="I144" s="73"/>
      <c r="J144" s="73"/>
      <c r="K144" s="73"/>
      <c r="L144" s="73"/>
      <c r="M144" s="73"/>
      <c r="N144" s="84"/>
      <c r="O144" s="8">
        <f t="shared" si="12"/>
        <v>0</v>
      </c>
      <c r="P144" s="58">
        <f t="shared" si="13"/>
        <v>0</v>
      </c>
      <c r="Q144" s="19"/>
      <c r="R144" s="162"/>
    </row>
    <row r="145" spans="1:18" ht="12" customHeight="1" x14ac:dyDescent="0.2">
      <c r="A145" s="311" t="s">
        <v>488</v>
      </c>
      <c r="B145" s="262" t="s">
        <v>275</v>
      </c>
      <c r="C145" s="64" t="s">
        <v>57</v>
      </c>
      <c r="D145" s="69">
        <v>1979</v>
      </c>
      <c r="E145" s="18"/>
      <c r="F145" s="18"/>
      <c r="G145" s="18"/>
      <c r="H145" s="18"/>
      <c r="I145" s="18"/>
      <c r="J145" s="18"/>
      <c r="K145" s="18"/>
      <c r="L145" s="18"/>
      <c r="M145" s="18"/>
      <c r="N145" s="57"/>
      <c r="O145" s="8">
        <f t="shared" si="12"/>
        <v>0</v>
      </c>
      <c r="P145" s="58">
        <f t="shared" si="13"/>
        <v>0</v>
      </c>
      <c r="Q145" s="19"/>
      <c r="R145" s="162"/>
    </row>
    <row r="146" spans="1:18" ht="12" customHeight="1" x14ac:dyDescent="0.2">
      <c r="A146" s="311" t="s">
        <v>488</v>
      </c>
      <c r="B146" s="262" t="s">
        <v>205</v>
      </c>
      <c r="C146" s="68" t="s">
        <v>58</v>
      </c>
      <c r="D146" s="69">
        <v>1974</v>
      </c>
      <c r="E146" s="70"/>
      <c r="F146" s="18"/>
      <c r="G146" s="18"/>
      <c r="H146" s="18"/>
      <c r="I146" s="18"/>
      <c r="J146" s="18"/>
      <c r="K146" s="18"/>
      <c r="L146" s="18"/>
      <c r="M146" s="18"/>
      <c r="N146" s="75"/>
      <c r="O146" s="8">
        <f t="shared" si="12"/>
        <v>0</v>
      </c>
      <c r="P146" s="58">
        <f t="shared" si="13"/>
        <v>0</v>
      </c>
      <c r="Q146" s="19"/>
      <c r="R146" s="162"/>
    </row>
    <row r="147" spans="1:18" ht="12" customHeight="1" x14ac:dyDescent="0.2">
      <c r="A147" s="311" t="s">
        <v>488</v>
      </c>
      <c r="B147" s="262" t="s">
        <v>88</v>
      </c>
      <c r="C147" s="68" t="s">
        <v>57</v>
      </c>
      <c r="D147" s="69"/>
      <c r="E147" s="70"/>
      <c r="F147" s="13"/>
      <c r="G147" s="13"/>
      <c r="H147" s="13"/>
      <c r="I147" s="13"/>
      <c r="J147" s="13"/>
      <c r="K147" s="13"/>
      <c r="L147" s="13"/>
      <c r="M147" s="13"/>
      <c r="N147" s="75"/>
      <c r="O147" s="8">
        <f t="shared" si="12"/>
        <v>0</v>
      </c>
      <c r="P147" s="58">
        <f t="shared" si="13"/>
        <v>0</v>
      </c>
      <c r="Q147" s="19"/>
      <c r="R147" s="162"/>
    </row>
    <row r="148" spans="1:18" ht="12" customHeight="1" x14ac:dyDescent="0.2">
      <c r="A148" s="311" t="s">
        <v>488</v>
      </c>
      <c r="B148" s="262" t="s">
        <v>182</v>
      </c>
      <c r="C148" s="68" t="s">
        <v>57</v>
      </c>
      <c r="D148" s="69"/>
      <c r="E148" s="357"/>
      <c r="F148" s="38"/>
      <c r="G148" s="41"/>
      <c r="H148" s="38"/>
      <c r="I148" s="38"/>
      <c r="J148" s="41"/>
      <c r="K148" s="13"/>
      <c r="L148" s="38"/>
      <c r="M148" s="38"/>
      <c r="N148" s="81"/>
      <c r="O148" s="8">
        <f t="shared" si="12"/>
        <v>0</v>
      </c>
      <c r="P148" s="58">
        <f t="shared" si="13"/>
        <v>0</v>
      </c>
      <c r="Q148" s="19"/>
      <c r="R148" s="162"/>
    </row>
    <row r="149" spans="1:18" ht="12" customHeight="1" x14ac:dyDescent="0.2">
      <c r="A149" s="311" t="s">
        <v>488</v>
      </c>
      <c r="B149" s="262" t="s">
        <v>167</v>
      </c>
      <c r="C149" s="68" t="s">
        <v>57</v>
      </c>
      <c r="D149" s="69">
        <v>1960</v>
      </c>
      <c r="E149" s="70"/>
      <c r="F149" s="13"/>
      <c r="G149" s="13"/>
      <c r="H149" s="13"/>
      <c r="I149" s="13"/>
      <c r="J149" s="13"/>
      <c r="K149" s="13"/>
      <c r="L149" s="13"/>
      <c r="M149" s="13"/>
      <c r="N149" s="75"/>
      <c r="O149" s="8">
        <f t="shared" si="12"/>
        <v>0</v>
      </c>
      <c r="P149" s="58">
        <f t="shared" si="13"/>
        <v>0</v>
      </c>
      <c r="Q149" s="19"/>
      <c r="R149" s="162"/>
    </row>
    <row r="150" spans="1:18" ht="12" customHeight="1" x14ac:dyDescent="0.2">
      <c r="A150" s="311" t="s">
        <v>488</v>
      </c>
      <c r="B150" s="262" t="s">
        <v>118</v>
      </c>
      <c r="C150" s="68" t="s">
        <v>57</v>
      </c>
      <c r="D150" s="69">
        <v>1969</v>
      </c>
      <c r="E150" s="70"/>
      <c r="F150" s="13"/>
      <c r="G150" s="13"/>
      <c r="H150" s="13"/>
      <c r="I150" s="13"/>
      <c r="J150" s="13"/>
      <c r="K150" s="13"/>
      <c r="L150" s="13"/>
      <c r="M150" s="13"/>
      <c r="N150" s="75"/>
      <c r="O150" s="8">
        <f t="shared" si="12"/>
        <v>0</v>
      </c>
      <c r="P150" s="58">
        <f t="shared" si="13"/>
        <v>0</v>
      </c>
      <c r="Q150" s="19"/>
      <c r="R150" s="162"/>
    </row>
    <row r="151" spans="1:18" ht="12" customHeight="1" x14ac:dyDescent="0.2">
      <c r="A151" s="311" t="s">
        <v>488</v>
      </c>
      <c r="B151" s="262" t="s">
        <v>195</v>
      </c>
      <c r="C151" s="68" t="s">
        <v>155</v>
      </c>
      <c r="D151" s="69">
        <v>1968</v>
      </c>
      <c r="E151" s="70"/>
      <c r="F151" s="13"/>
      <c r="G151" s="13"/>
      <c r="H151" s="13"/>
      <c r="I151" s="13"/>
      <c r="J151" s="13"/>
      <c r="K151" s="13"/>
      <c r="L151" s="13"/>
      <c r="M151" s="13"/>
      <c r="N151" s="75"/>
      <c r="O151" s="8">
        <f t="shared" si="12"/>
        <v>0</v>
      </c>
      <c r="P151" s="58">
        <f t="shared" si="13"/>
        <v>0</v>
      </c>
      <c r="Q151" s="19"/>
      <c r="R151" s="162"/>
    </row>
    <row r="152" spans="1:18" ht="12" customHeight="1" x14ac:dyDescent="0.2">
      <c r="A152" s="311" t="s">
        <v>488</v>
      </c>
      <c r="B152" s="262" t="s">
        <v>154</v>
      </c>
      <c r="C152" s="68" t="s">
        <v>155</v>
      </c>
      <c r="D152" s="69">
        <v>1970</v>
      </c>
      <c r="E152" s="70"/>
      <c r="F152" s="13"/>
      <c r="G152" s="13"/>
      <c r="H152" s="13"/>
      <c r="I152" s="13"/>
      <c r="J152" s="13"/>
      <c r="K152" s="13"/>
      <c r="L152" s="13"/>
      <c r="M152" s="13"/>
      <c r="N152" s="75"/>
      <c r="O152" s="8">
        <f t="shared" si="12"/>
        <v>0</v>
      </c>
      <c r="P152" s="58">
        <f t="shared" si="13"/>
        <v>0</v>
      </c>
      <c r="Q152" s="19"/>
      <c r="R152" s="162"/>
    </row>
    <row r="153" spans="1:18" ht="12" customHeight="1" x14ac:dyDescent="0.2">
      <c r="A153" s="311" t="s">
        <v>488</v>
      </c>
      <c r="B153" s="262" t="s">
        <v>75</v>
      </c>
      <c r="C153" s="68" t="s">
        <v>74</v>
      </c>
      <c r="D153" s="69">
        <v>1969</v>
      </c>
      <c r="E153" s="70"/>
      <c r="F153" s="13"/>
      <c r="G153" s="13"/>
      <c r="H153" s="13"/>
      <c r="I153" s="13"/>
      <c r="J153" s="13"/>
      <c r="K153" s="13"/>
      <c r="L153" s="13"/>
      <c r="M153" s="13"/>
      <c r="N153" s="75"/>
      <c r="O153" s="8">
        <f t="shared" si="12"/>
        <v>0</v>
      </c>
      <c r="P153" s="58">
        <f t="shared" si="13"/>
        <v>0</v>
      </c>
      <c r="Q153" s="19"/>
      <c r="R153" s="162"/>
    </row>
    <row r="154" spans="1:18" ht="12" customHeight="1" x14ac:dyDescent="0.2">
      <c r="A154" s="311" t="s">
        <v>488</v>
      </c>
      <c r="B154" s="262" t="s">
        <v>196</v>
      </c>
      <c r="C154" s="68" t="s">
        <v>57</v>
      </c>
      <c r="D154" s="69">
        <v>1981</v>
      </c>
      <c r="E154" s="70"/>
      <c r="F154" s="13"/>
      <c r="G154" s="13"/>
      <c r="H154" s="13"/>
      <c r="I154" s="13"/>
      <c r="J154" s="13"/>
      <c r="K154" s="13"/>
      <c r="L154" s="13"/>
      <c r="M154" s="13"/>
      <c r="N154" s="75"/>
      <c r="O154" s="8">
        <f t="shared" si="12"/>
        <v>0</v>
      </c>
      <c r="P154" s="58">
        <f t="shared" si="13"/>
        <v>0</v>
      </c>
      <c r="Q154" s="19"/>
      <c r="R154" s="162"/>
    </row>
    <row r="155" spans="1:18" ht="12" customHeight="1" x14ac:dyDescent="0.2">
      <c r="A155" s="311" t="s">
        <v>488</v>
      </c>
      <c r="B155" s="262" t="s">
        <v>120</v>
      </c>
      <c r="C155" s="68" t="s">
        <v>57</v>
      </c>
      <c r="D155" s="69">
        <v>1977</v>
      </c>
      <c r="E155" s="70"/>
      <c r="F155" s="13"/>
      <c r="G155" s="13"/>
      <c r="H155" s="13"/>
      <c r="I155" s="13"/>
      <c r="J155" s="13"/>
      <c r="K155" s="13"/>
      <c r="L155" s="13"/>
      <c r="M155" s="13"/>
      <c r="N155" s="75"/>
      <c r="O155" s="8">
        <f t="shared" si="12"/>
        <v>0</v>
      </c>
      <c r="P155" s="58">
        <f t="shared" si="13"/>
        <v>0</v>
      </c>
      <c r="Q155" s="19"/>
      <c r="R155" s="162"/>
    </row>
    <row r="156" spans="1:18" ht="12" customHeight="1" x14ac:dyDescent="0.2">
      <c r="A156" s="311" t="s">
        <v>488</v>
      </c>
      <c r="B156" s="262" t="s">
        <v>81</v>
      </c>
      <c r="C156" s="68" t="s">
        <v>58</v>
      </c>
      <c r="D156" s="69">
        <v>1969</v>
      </c>
      <c r="E156" s="70"/>
      <c r="F156" s="13"/>
      <c r="G156" s="13"/>
      <c r="H156" s="13"/>
      <c r="I156" s="13"/>
      <c r="J156" s="13"/>
      <c r="K156" s="13"/>
      <c r="L156" s="13"/>
      <c r="M156" s="13"/>
      <c r="N156" s="75"/>
      <c r="O156" s="8">
        <f t="shared" si="12"/>
        <v>0</v>
      </c>
      <c r="P156" s="58">
        <f t="shared" si="13"/>
        <v>0</v>
      </c>
      <c r="Q156" s="19"/>
      <c r="R156" s="162"/>
    </row>
    <row r="157" spans="1:18" ht="12" customHeight="1" x14ac:dyDescent="0.2">
      <c r="A157" s="311" t="s">
        <v>488</v>
      </c>
      <c r="B157" s="262" t="s">
        <v>68</v>
      </c>
      <c r="C157" s="68" t="s">
        <v>58</v>
      </c>
      <c r="D157" s="69">
        <v>1978</v>
      </c>
      <c r="E157" s="70"/>
      <c r="F157" s="13"/>
      <c r="G157" s="13"/>
      <c r="H157" s="13"/>
      <c r="I157" s="13"/>
      <c r="J157" s="13"/>
      <c r="K157" s="13"/>
      <c r="L157" s="13"/>
      <c r="M157" s="13"/>
      <c r="N157" s="75"/>
      <c r="O157" s="8">
        <f t="shared" si="12"/>
        <v>0</v>
      </c>
      <c r="P157" s="58">
        <f t="shared" si="13"/>
        <v>0</v>
      </c>
      <c r="Q157" s="19"/>
      <c r="R157" s="162"/>
    </row>
    <row r="158" spans="1:18" ht="12" customHeight="1" x14ac:dyDescent="0.2">
      <c r="A158" s="311" t="s">
        <v>488</v>
      </c>
      <c r="B158" s="262" t="s">
        <v>84</v>
      </c>
      <c r="C158" s="68" t="s">
        <v>58</v>
      </c>
      <c r="D158" s="69">
        <v>1975</v>
      </c>
      <c r="E158" s="70"/>
      <c r="F158" s="13"/>
      <c r="G158" s="13"/>
      <c r="H158" s="13"/>
      <c r="I158" s="13"/>
      <c r="J158" s="13"/>
      <c r="K158" s="13"/>
      <c r="L158" s="13"/>
      <c r="M158" s="13"/>
      <c r="N158" s="75"/>
      <c r="O158" s="8">
        <f t="shared" si="12"/>
        <v>0</v>
      </c>
      <c r="P158" s="58">
        <f t="shared" si="13"/>
        <v>0</v>
      </c>
      <c r="Q158" s="19"/>
      <c r="R158" s="162"/>
    </row>
    <row r="159" spans="1:18" ht="12" customHeight="1" x14ac:dyDescent="0.2">
      <c r="A159" s="311" t="s">
        <v>488</v>
      </c>
      <c r="B159" s="262" t="s">
        <v>139</v>
      </c>
      <c r="C159" s="68" t="s">
        <v>58</v>
      </c>
      <c r="D159" s="69">
        <v>1971</v>
      </c>
      <c r="E159" s="70"/>
      <c r="F159" s="13"/>
      <c r="G159" s="13"/>
      <c r="H159" s="13"/>
      <c r="I159" s="13"/>
      <c r="J159" s="13"/>
      <c r="K159" s="13"/>
      <c r="L159" s="13"/>
      <c r="M159" s="13"/>
      <c r="N159" s="75"/>
      <c r="O159" s="8">
        <f t="shared" si="12"/>
        <v>0</v>
      </c>
      <c r="P159" s="58">
        <f t="shared" si="13"/>
        <v>0</v>
      </c>
      <c r="Q159" s="19"/>
      <c r="R159" s="162"/>
    </row>
    <row r="160" spans="1:18" ht="12" customHeight="1" x14ac:dyDescent="0.2">
      <c r="A160" s="311" t="s">
        <v>488</v>
      </c>
      <c r="B160" s="262" t="s">
        <v>46</v>
      </c>
      <c r="C160" s="68" t="s">
        <v>58</v>
      </c>
      <c r="D160" s="69">
        <v>1981</v>
      </c>
      <c r="E160" s="70"/>
      <c r="F160" s="13"/>
      <c r="G160" s="13"/>
      <c r="H160" s="13"/>
      <c r="I160" s="13"/>
      <c r="J160" s="13"/>
      <c r="K160" s="13"/>
      <c r="L160" s="13"/>
      <c r="M160" s="13"/>
      <c r="N160" s="75"/>
      <c r="O160" s="8">
        <f t="shared" si="12"/>
        <v>0</v>
      </c>
      <c r="P160" s="58">
        <f t="shared" si="13"/>
        <v>0</v>
      </c>
      <c r="Q160" s="19"/>
      <c r="R160" s="162"/>
    </row>
    <row r="161" spans="1:20" ht="12" customHeight="1" x14ac:dyDescent="0.2">
      <c r="A161" s="311" t="s">
        <v>488</v>
      </c>
      <c r="B161" s="262" t="s">
        <v>156</v>
      </c>
      <c r="C161" s="68" t="s">
        <v>58</v>
      </c>
      <c r="D161" s="69"/>
      <c r="E161" s="70"/>
      <c r="F161" s="13"/>
      <c r="G161" s="13"/>
      <c r="H161" s="13"/>
      <c r="I161" s="13"/>
      <c r="J161" s="13"/>
      <c r="K161" s="13"/>
      <c r="L161" s="13"/>
      <c r="M161" s="13"/>
      <c r="N161" s="75"/>
      <c r="O161" s="8">
        <f t="shared" si="12"/>
        <v>0</v>
      </c>
      <c r="P161" s="58">
        <f t="shared" si="13"/>
        <v>0</v>
      </c>
      <c r="Q161" s="19"/>
      <c r="R161" s="162"/>
    </row>
    <row r="162" spans="1:20" ht="12" customHeight="1" x14ac:dyDescent="0.2">
      <c r="A162" s="311" t="s">
        <v>488</v>
      </c>
      <c r="B162" s="262" t="s">
        <v>166</v>
      </c>
      <c r="C162" s="68" t="s">
        <v>57</v>
      </c>
      <c r="D162" s="69">
        <v>1960</v>
      </c>
      <c r="E162" s="70"/>
      <c r="F162" s="13"/>
      <c r="G162" s="13"/>
      <c r="H162" s="13"/>
      <c r="I162" s="13"/>
      <c r="J162" s="13"/>
      <c r="K162" s="13"/>
      <c r="L162" s="13"/>
      <c r="M162" s="13"/>
      <c r="N162" s="75"/>
      <c r="O162" s="8">
        <f t="shared" si="12"/>
        <v>0</v>
      </c>
      <c r="P162" s="58">
        <f t="shared" si="13"/>
        <v>0</v>
      </c>
      <c r="Q162" s="19"/>
      <c r="R162" s="162"/>
    </row>
    <row r="163" spans="1:20" ht="12" customHeight="1" x14ac:dyDescent="0.2">
      <c r="A163" s="311" t="s">
        <v>488</v>
      </c>
      <c r="B163" s="262" t="s">
        <v>174</v>
      </c>
      <c r="C163" s="68" t="s">
        <v>58</v>
      </c>
      <c r="D163" s="69">
        <v>1981</v>
      </c>
      <c r="E163" s="70"/>
      <c r="F163" s="13"/>
      <c r="G163" s="13"/>
      <c r="H163" s="13"/>
      <c r="I163" s="13"/>
      <c r="J163" s="13"/>
      <c r="K163" s="13"/>
      <c r="L163" s="13"/>
      <c r="M163" s="13"/>
      <c r="N163" s="75"/>
      <c r="O163" s="8">
        <f t="shared" si="12"/>
        <v>0</v>
      </c>
      <c r="P163" s="58">
        <f t="shared" si="13"/>
        <v>0</v>
      </c>
      <c r="Q163" s="19"/>
      <c r="R163" s="162"/>
    </row>
    <row r="164" spans="1:20" ht="12" customHeight="1" x14ac:dyDescent="0.2">
      <c r="A164" s="311" t="s">
        <v>488</v>
      </c>
      <c r="B164" s="262" t="s">
        <v>110</v>
      </c>
      <c r="C164" s="68" t="s">
        <v>58</v>
      </c>
      <c r="D164" s="69">
        <v>1966</v>
      </c>
      <c r="E164" s="70"/>
      <c r="F164" s="13"/>
      <c r="G164" s="13"/>
      <c r="H164" s="13"/>
      <c r="I164" s="13"/>
      <c r="J164" s="13"/>
      <c r="K164" s="13"/>
      <c r="L164" s="13"/>
      <c r="M164" s="13"/>
      <c r="N164" s="75"/>
      <c r="O164" s="8">
        <f t="shared" si="12"/>
        <v>0</v>
      </c>
      <c r="P164" s="58">
        <f t="shared" si="13"/>
        <v>0</v>
      </c>
      <c r="Q164" s="19"/>
      <c r="R164" s="162"/>
    </row>
    <row r="165" spans="1:20" ht="12" customHeight="1" thickBot="1" x14ac:dyDescent="0.25">
      <c r="A165" s="22"/>
      <c r="B165" s="134"/>
      <c r="C165" s="23"/>
      <c r="D165" s="24"/>
      <c r="E165" s="25"/>
      <c r="F165" s="26"/>
      <c r="G165" s="26"/>
      <c r="H165" s="26"/>
      <c r="I165" s="26"/>
      <c r="J165" s="26"/>
      <c r="K165" s="26"/>
      <c r="L165" s="26"/>
      <c r="M165" s="26"/>
      <c r="N165" s="27"/>
      <c r="O165" s="28"/>
      <c r="P165" s="40"/>
      <c r="Q165" s="29"/>
      <c r="R165" s="46"/>
    </row>
    <row r="166" spans="1:20" ht="12" customHeight="1" x14ac:dyDescent="0.2">
      <c r="A166" s="744" t="s">
        <v>9</v>
      </c>
      <c r="B166" s="744"/>
      <c r="C166" s="744"/>
      <c r="D166" s="745"/>
      <c r="E166" s="30">
        <f t="shared" ref="E166:N166" si="14">COUNT(E6:E165)</f>
        <v>8</v>
      </c>
      <c r="F166" s="30">
        <f t="shared" si="14"/>
        <v>12</v>
      </c>
      <c r="G166" s="30">
        <f t="shared" si="14"/>
        <v>12</v>
      </c>
      <c r="H166" s="30">
        <f t="shared" si="14"/>
        <v>18</v>
      </c>
      <c r="I166" s="30">
        <f t="shared" si="14"/>
        <v>35</v>
      </c>
      <c r="J166" s="30">
        <f t="shared" si="14"/>
        <v>17</v>
      </c>
      <c r="K166" s="30">
        <f t="shared" si="14"/>
        <v>6</v>
      </c>
      <c r="L166" s="30">
        <f t="shared" si="14"/>
        <v>0</v>
      </c>
      <c r="M166" s="30">
        <f t="shared" si="14"/>
        <v>0</v>
      </c>
      <c r="N166" s="30">
        <f t="shared" si="14"/>
        <v>0</v>
      </c>
      <c r="O166" s="30"/>
      <c r="P166" s="30"/>
      <c r="Q166" s="31"/>
      <c r="R166" s="32"/>
      <c r="S166" s="707"/>
      <c r="T166" s="708"/>
    </row>
    <row r="167" spans="1:20" ht="12" customHeight="1" x14ac:dyDescent="0.2">
      <c r="A167" s="719" t="s">
        <v>10</v>
      </c>
      <c r="B167" s="720"/>
      <c r="C167" s="110"/>
      <c r="D167" s="723" t="s">
        <v>11</v>
      </c>
      <c r="E167" s="724"/>
      <c r="F167" s="33" t="s">
        <v>12</v>
      </c>
      <c r="G167" s="33" t="s">
        <v>13</v>
      </c>
      <c r="H167" s="33"/>
      <c r="I167" s="710">
        <v>0.5</v>
      </c>
      <c r="J167" s="710"/>
      <c r="K167" s="710"/>
      <c r="L167" s="710"/>
      <c r="M167" s="710">
        <v>0.25</v>
      </c>
      <c r="N167" s="710"/>
      <c r="O167" s="710">
        <v>0.125</v>
      </c>
      <c r="P167" s="710"/>
      <c r="Q167" s="709">
        <v>6.25E-2</v>
      </c>
      <c r="R167" s="709"/>
      <c r="S167" s="709">
        <v>3.125E-2</v>
      </c>
      <c r="T167" s="709"/>
    </row>
    <row r="168" spans="1:20" ht="12" customHeight="1" x14ac:dyDescent="0.2">
      <c r="A168" s="721"/>
      <c r="B168" s="722"/>
      <c r="C168" s="110"/>
      <c r="D168" s="717">
        <v>50</v>
      </c>
      <c r="E168" s="718"/>
      <c r="F168" s="34">
        <v>35</v>
      </c>
      <c r="G168" s="34">
        <v>26</v>
      </c>
      <c r="H168" s="34"/>
      <c r="I168" s="711">
        <v>22</v>
      </c>
      <c r="J168" s="711"/>
      <c r="K168" s="711"/>
      <c r="L168" s="711"/>
      <c r="M168" s="711">
        <v>12</v>
      </c>
      <c r="N168" s="711"/>
      <c r="O168" s="711">
        <v>6</v>
      </c>
      <c r="P168" s="711"/>
      <c r="Q168" s="711">
        <v>4</v>
      </c>
      <c r="R168" s="711"/>
      <c r="S168" s="711">
        <v>2</v>
      </c>
      <c r="T168" s="711"/>
    </row>
    <row r="169" spans="1:20" ht="12" customHeight="1" x14ac:dyDescent="0.2">
      <c r="A169" s="719" t="s">
        <v>14</v>
      </c>
      <c r="B169" s="720"/>
      <c r="C169" s="110"/>
      <c r="D169" s="723" t="s">
        <v>11</v>
      </c>
      <c r="E169" s="724"/>
      <c r="F169" s="33" t="s">
        <v>12</v>
      </c>
      <c r="G169" s="33" t="s">
        <v>13</v>
      </c>
      <c r="H169" s="33"/>
      <c r="I169" s="35">
        <v>0.5</v>
      </c>
      <c r="J169" s="35"/>
      <c r="K169" s="35"/>
      <c r="L169" s="35">
        <v>0.25</v>
      </c>
      <c r="M169" s="710" t="s">
        <v>15</v>
      </c>
      <c r="N169" s="710"/>
      <c r="O169" s="715" t="s">
        <v>16</v>
      </c>
      <c r="P169" s="715"/>
      <c r="Q169" s="715" t="s">
        <v>17</v>
      </c>
      <c r="R169" s="715"/>
      <c r="S169" s="716" t="s">
        <v>18</v>
      </c>
      <c r="T169" s="716"/>
    </row>
    <row r="170" spans="1:20" x14ac:dyDescent="0.2">
      <c r="A170" s="721"/>
      <c r="B170" s="722"/>
      <c r="C170" s="110"/>
      <c r="D170" s="717">
        <v>50</v>
      </c>
      <c r="E170" s="718"/>
      <c r="F170" s="34">
        <v>35</v>
      </c>
      <c r="G170" s="34">
        <v>26</v>
      </c>
      <c r="H170" s="34"/>
      <c r="I170" s="34">
        <v>22</v>
      </c>
      <c r="J170" s="34"/>
      <c r="K170" s="34"/>
      <c r="L170" s="34">
        <v>12</v>
      </c>
      <c r="M170" s="711">
        <v>8</v>
      </c>
      <c r="N170" s="711"/>
      <c r="O170" s="711">
        <v>6</v>
      </c>
      <c r="P170" s="711"/>
      <c r="Q170" s="711">
        <v>5</v>
      </c>
      <c r="R170" s="711"/>
      <c r="S170" s="711">
        <v>4</v>
      </c>
      <c r="T170" s="711"/>
    </row>
    <row r="171" spans="1:20" ht="12" customHeight="1" x14ac:dyDescent="0.2">
      <c r="A171" s="712" t="s">
        <v>19</v>
      </c>
      <c r="B171" s="713"/>
      <c r="C171" s="129"/>
      <c r="D171" s="712" t="s">
        <v>34</v>
      </c>
      <c r="E171" s="714"/>
      <c r="F171" s="714"/>
      <c r="G171" s="714"/>
      <c r="H171" s="714"/>
      <c r="I171" s="714"/>
      <c r="J171" s="714"/>
      <c r="K171" s="714"/>
      <c r="L171" s="714"/>
      <c r="M171" s="714"/>
      <c r="N171" s="714"/>
      <c r="O171" s="714"/>
      <c r="P171" s="714"/>
      <c r="Q171" s="714"/>
      <c r="R171" s="714"/>
      <c r="S171" s="714"/>
      <c r="T171" s="713"/>
    </row>
  </sheetData>
  <sortState ref="B6:O164">
    <sortCondition descending="1" ref="O6:O164"/>
  </sortState>
  <mergeCells count="40">
    <mergeCell ref="D168:E168"/>
    <mergeCell ref="D167:E167"/>
    <mergeCell ref="A167:B168"/>
    <mergeCell ref="A166:D166"/>
    <mergeCell ref="E4:N4"/>
    <mergeCell ref="Q4:Q5"/>
    <mergeCell ref="R4:R5"/>
    <mergeCell ref="A1:R1"/>
    <mergeCell ref="A2:R2"/>
    <mergeCell ref="A3:R3"/>
    <mergeCell ref="O4:O5"/>
    <mergeCell ref="P4:P5"/>
    <mergeCell ref="A4:A5"/>
    <mergeCell ref="B4:B5"/>
    <mergeCell ref="C4:C5"/>
    <mergeCell ref="D4:D5"/>
    <mergeCell ref="A171:B171"/>
    <mergeCell ref="D171:T171"/>
    <mergeCell ref="Q169:R169"/>
    <mergeCell ref="S169:T169"/>
    <mergeCell ref="D170:E170"/>
    <mergeCell ref="A169:B170"/>
    <mergeCell ref="D169:E169"/>
    <mergeCell ref="M169:N169"/>
    <mergeCell ref="O169:P169"/>
    <mergeCell ref="S170:T170"/>
    <mergeCell ref="M170:N170"/>
    <mergeCell ref="O170:P170"/>
    <mergeCell ref="Q170:R170"/>
    <mergeCell ref="S166:T166"/>
    <mergeCell ref="S167:T167"/>
    <mergeCell ref="Q167:R167"/>
    <mergeCell ref="I167:L167"/>
    <mergeCell ref="S168:T168"/>
    <mergeCell ref="O167:P167"/>
    <mergeCell ref="M167:N167"/>
    <mergeCell ref="I168:L168"/>
    <mergeCell ref="M168:N168"/>
    <mergeCell ref="O168:P168"/>
    <mergeCell ref="Q168:R168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zoomScale="130" zoomScaleNormal="130" workbookViewId="0">
      <selection activeCell="I26" sqref="I26"/>
    </sheetView>
  </sheetViews>
  <sheetFormatPr defaultColWidth="8.85546875" defaultRowHeight="12.75" x14ac:dyDescent="0.2"/>
  <cols>
    <col min="1" max="1" width="6.5703125" style="1" customWidth="1"/>
    <col min="2" max="2" width="18.7109375" style="1" customWidth="1"/>
    <col min="3" max="3" width="12.5703125" style="1" bestFit="1" customWidth="1"/>
    <col min="4" max="4" width="5" style="1" customWidth="1"/>
    <col min="5" max="5" width="6.42578125" style="1" bestFit="1" customWidth="1"/>
    <col min="6" max="6" width="4.5703125" style="1" customWidth="1"/>
    <col min="7" max="7" width="6.42578125" style="1" bestFit="1" customWidth="1"/>
    <col min="8" max="8" width="4.5703125" style="1" bestFit="1" customWidth="1"/>
    <col min="9" max="10" width="4.42578125" style="1" bestFit="1" customWidth="1"/>
    <col min="11" max="11" width="6" style="1" bestFit="1" customWidth="1"/>
    <col min="12" max="12" width="1.85546875" style="1" customWidth="1"/>
    <col min="13" max="13" width="1.7109375" style="1" customWidth="1"/>
    <col min="14" max="14" width="7.28515625" style="1" bestFit="1" customWidth="1"/>
    <col min="15" max="15" width="4.7109375" style="1" customWidth="1"/>
    <col min="16" max="16" width="4.140625" style="1" customWidth="1"/>
    <col min="17" max="17" width="7" style="1" customWidth="1"/>
    <col min="18" max="18" width="4" style="1" customWidth="1"/>
    <col min="19" max="19" width="5.28515625" style="1" customWidth="1"/>
    <col min="20" max="20" width="5.42578125" style="1" customWidth="1"/>
    <col min="21" max="21" width="3.7109375" style="1" customWidth="1"/>
    <col min="22" max="16384" width="8.85546875" style="1"/>
  </cols>
  <sheetData>
    <row r="1" spans="1:20" ht="33" customHeight="1" x14ac:dyDescent="0.2">
      <c r="A1" s="729" t="s">
        <v>257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  <c r="P1" s="729"/>
      <c r="Q1" s="729"/>
      <c r="R1" s="729"/>
    </row>
    <row r="2" spans="1:20" ht="31.9" customHeight="1" x14ac:dyDescent="0.2">
      <c r="A2" s="730" t="s">
        <v>420</v>
      </c>
      <c r="B2" s="730"/>
      <c r="C2" s="730"/>
      <c r="D2" s="730"/>
      <c r="E2" s="730"/>
      <c r="F2" s="730"/>
      <c r="G2" s="730"/>
      <c r="H2" s="730"/>
      <c r="I2" s="730"/>
      <c r="J2" s="730"/>
      <c r="K2" s="730"/>
      <c r="L2" s="730"/>
      <c r="M2" s="730"/>
      <c r="N2" s="730"/>
      <c r="O2" s="730"/>
      <c r="P2" s="730"/>
      <c r="Q2" s="730"/>
      <c r="R2" s="730"/>
      <c r="T2" s="2"/>
    </row>
    <row r="3" spans="1:20" ht="25.15" customHeight="1" thickBot="1" x14ac:dyDescent="0.25">
      <c r="A3" s="731" t="s">
        <v>320</v>
      </c>
      <c r="B3" s="731"/>
      <c r="C3" s="731"/>
      <c r="D3" s="731"/>
      <c r="E3" s="731"/>
      <c r="F3" s="731"/>
      <c r="G3" s="731"/>
      <c r="H3" s="731"/>
      <c r="I3" s="731"/>
      <c r="J3" s="731"/>
      <c r="K3" s="731"/>
      <c r="L3" s="731"/>
      <c r="M3" s="731"/>
      <c r="N3" s="731"/>
      <c r="O3" s="731"/>
      <c r="P3" s="731"/>
      <c r="Q3" s="731"/>
      <c r="R3" s="731"/>
      <c r="S3" s="3"/>
      <c r="T3" s="2"/>
    </row>
    <row r="4" spans="1:20" ht="23.25" customHeight="1" thickBot="1" x14ac:dyDescent="0.25">
      <c r="A4" s="736" t="s">
        <v>0</v>
      </c>
      <c r="B4" s="738" t="s">
        <v>1</v>
      </c>
      <c r="C4" s="742" t="s">
        <v>56</v>
      </c>
      <c r="D4" s="742" t="s">
        <v>2</v>
      </c>
      <c r="E4" s="754" t="s">
        <v>3</v>
      </c>
      <c r="F4" s="746"/>
      <c r="G4" s="746"/>
      <c r="H4" s="746"/>
      <c r="I4" s="746"/>
      <c r="J4" s="746"/>
      <c r="K4" s="746"/>
      <c r="L4" s="746"/>
      <c r="M4" s="746"/>
      <c r="N4" s="747"/>
      <c r="O4" s="732" t="s">
        <v>4</v>
      </c>
      <c r="P4" s="734" t="s">
        <v>5</v>
      </c>
      <c r="Q4" s="725" t="s">
        <v>221</v>
      </c>
      <c r="R4" s="752" t="s">
        <v>222</v>
      </c>
      <c r="S4" s="2"/>
    </row>
    <row r="5" spans="1:20" ht="93" customHeight="1" thickBot="1" x14ac:dyDescent="0.25">
      <c r="A5" s="737"/>
      <c r="B5" s="739"/>
      <c r="C5" s="743"/>
      <c r="D5" s="743"/>
      <c r="E5" s="47" t="s">
        <v>382</v>
      </c>
      <c r="F5" s="4" t="s">
        <v>381</v>
      </c>
      <c r="G5" s="4" t="s">
        <v>389</v>
      </c>
      <c r="H5" s="4" t="s">
        <v>383</v>
      </c>
      <c r="I5" s="4" t="s">
        <v>384</v>
      </c>
      <c r="J5" s="4" t="s">
        <v>421</v>
      </c>
      <c r="K5" s="459"/>
      <c r="L5" s="4"/>
      <c r="M5" s="4"/>
      <c r="N5" s="4"/>
      <c r="O5" s="733"/>
      <c r="P5" s="735"/>
      <c r="Q5" s="726"/>
      <c r="R5" s="753"/>
      <c r="S5" s="2"/>
    </row>
    <row r="6" spans="1:20" ht="12" customHeight="1" x14ac:dyDescent="0.2">
      <c r="A6" s="294" t="s">
        <v>6</v>
      </c>
      <c r="B6" s="114" t="s">
        <v>31</v>
      </c>
      <c r="C6" s="83" t="s">
        <v>57</v>
      </c>
      <c r="D6" s="20">
        <v>1963</v>
      </c>
      <c r="E6" s="563"/>
      <c r="F6" s="352">
        <v>56</v>
      </c>
      <c r="G6" s="257"/>
      <c r="H6" s="450"/>
      <c r="I6" s="364">
        <v>26</v>
      </c>
      <c r="J6" s="291"/>
      <c r="K6" s="13"/>
      <c r="L6" s="13"/>
      <c r="M6" s="18"/>
      <c r="N6" s="303"/>
      <c r="O6" s="8">
        <f t="shared" ref="O6:O37" si="0">SUM(E6:N6)</f>
        <v>82</v>
      </c>
      <c r="P6" s="58">
        <f t="shared" ref="P6:P56" si="1">COUNT(E6:N6)</f>
        <v>2</v>
      </c>
      <c r="Q6" s="66"/>
      <c r="R6" s="59"/>
    </row>
    <row r="7" spans="1:20" ht="12" customHeight="1" x14ac:dyDescent="0.2">
      <c r="A7" s="329" t="s">
        <v>7</v>
      </c>
      <c r="B7" s="68" t="s">
        <v>32</v>
      </c>
      <c r="C7" s="64" t="s">
        <v>57</v>
      </c>
      <c r="D7" s="69">
        <v>1965</v>
      </c>
      <c r="E7" s="232"/>
      <c r="F7" s="495"/>
      <c r="G7" s="352">
        <v>58</v>
      </c>
      <c r="H7" s="327"/>
      <c r="I7" s="71"/>
      <c r="J7" s="174"/>
      <c r="K7" s="174"/>
      <c r="L7" s="174"/>
      <c r="M7" s="159"/>
      <c r="N7" s="297"/>
      <c r="O7" s="8">
        <f t="shared" si="0"/>
        <v>58</v>
      </c>
      <c r="P7" s="58">
        <f t="shared" si="1"/>
        <v>1</v>
      </c>
      <c r="Q7" s="66"/>
      <c r="R7" s="59"/>
    </row>
    <row r="8" spans="1:20" ht="12" customHeight="1" x14ac:dyDescent="0.2">
      <c r="A8" s="451" t="s">
        <v>99</v>
      </c>
      <c r="B8" s="68" t="s">
        <v>61</v>
      </c>
      <c r="C8" s="64" t="s">
        <v>62</v>
      </c>
      <c r="D8" s="69">
        <v>1954</v>
      </c>
      <c r="E8" s="260"/>
      <c r="F8" s="253"/>
      <c r="G8" s="265"/>
      <c r="H8" s="71"/>
      <c r="I8" s="450">
        <v>50</v>
      </c>
      <c r="J8" s="73"/>
      <c r="K8" s="73"/>
      <c r="L8" s="73"/>
      <c r="M8" s="73"/>
      <c r="N8" s="566"/>
      <c r="O8" s="51">
        <f t="shared" si="0"/>
        <v>50</v>
      </c>
      <c r="P8" s="9">
        <f t="shared" si="1"/>
        <v>1</v>
      </c>
      <c r="Q8" s="60"/>
      <c r="R8" s="11"/>
    </row>
    <row r="9" spans="1:20" ht="12" customHeight="1" x14ac:dyDescent="0.2">
      <c r="A9" s="501" t="s">
        <v>99</v>
      </c>
      <c r="B9" s="68" t="s">
        <v>426</v>
      </c>
      <c r="C9" s="64" t="s">
        <v>423</v>
      </c>
      <c r="D9" s="77">
        <v>1965</v>
      </c>
      <c r="E9" s="70"/>
      <c r="F9" s="44"/>
      <c r="G9" s="44"/>
      <c r="H9" s="71"/>
      <c r="I9" s="450">
        <v>50</v>
      </c>
      <c r="J9" s="73"/>
      <c r="K9" s="73"/>
      <c r="L9" s="174"/>
      <c r="M9" s="13"/>
      <c r="N9" s="75"/>
      <c r="O9" s="51">
        <f t="shared" si="0"/>
        <v>50</v>
      </c>
      <c r="P9" s="9">
        <f t="shared" si="1"/>
        <v>1</v>
      </c>
      <c r="Q9" s="66"/>
      <c r="R9" s="59"/>
    </row>
    <row r="10" spans="1:20" ht="12" customHeight="1" x14ac:dyDescent="0.2">
      <c r="A10" s="219" t="s">
        <v>90</v>
      </c>
      <c r="B10" s="68" t="s">
        <v>264</v>
      </c>
      <c r="C10" s="64" t="s">
        <v>259</v>
      </c>
      <c r="D10" s="77">
        <v>1967</v>
      </c>
      <c r="E10" s="70"/>
      <c r="F10" s="44"/>
      <c r="G10" s="495">
        <v>32</v>
      </c>
      <c r="H10" s="364"/>
      <c r="I10" s="71">
        <v>12</v>
      </c>
      <c r="J10" s="73"/>
      <c r="K10" s="220"/>
      <c r="L10" s="174"/>
      <c r="M10" s="13"/>
      <c r="N10" s="292"/>
      <c r="O10" s="51">
        <f t="shared" si="0"/>
        <v>44</v>
      </c>
      <c r="P10" s="9">
        <f t="shared" si="1"/>
        <v>2</v>
      </c>
      <c r="Q10" s="66"/>
      <c r="R10" s="59"/>
    </row>
    <row r="11" spans="1:20" ht="12" customHeight="1" x14ac:dyDescent="0.2">
      <c r="A11" s="219" t="s">
        <v>241</v>
      </c>
      <c r="B11" s="68" t="s">
        <v>284</v>
      </c>
      <c r="C11" s="64" t="s">
        <v>282</v>
      </c>
      <c r="D11" s="77">
        <v>1964</v>
      </c>
      <c r="E11" s="303"/>
      <c r="F11" s="354">
        <v>30</v>
      </c>
      <c r="G11" s="352"/>
      <c r="H11" s="327"/>
      <c r="I11" s="71">
        <v>12</v>
      </c>
      <c r="J11" s="485"/>
      <c r="K11" s="485"/>
      <c r="L11" s="291"/>
      <c r="M11" s="231"/>
      <c r="N11" s="297"/>
      <c r="O11" s="51">
        <f t="shared" si="0"/>
        <v>42</v>
      </c>
      <c r="P11" s="9">
        <f t="shared" si="1"/>
        <v>2</v>
      </c>
      <c r="Q11" s="66"/>
      <c r="R11" s="59"/>
    </row>
    <row r="12" spans="1:20" ht="12" customHeight="1" x14ac:dyDescent="0.2">
      <c r="A12" s="219" t="s">
        <v>342</v>
      </c>
      <c r="B12" s="262" t="s">
        <v>339</v>
      </c>
      <c r="C12" s="68" t="s">
        <v>340</v>
      </c>
      <c r="D12" s="69"/>
      <c r="E12" s="232"/>
      <c r="F12" s="257">
        <v>41</v>
      </c>
      <c r="G12" s="354"/>
      <c r="H12" s="71"/>
      <c r="I12" s="71"/>
      <c r="J12" s="73"/>
      <c r="K12" s="73"/>
      <c r="L12" s="174"/>
      <c r="M12" s="13"/>
      <c r="N12" s="297"/>
      <c r="O12" s="51">
        <f t="shared" si="0"/>
        <v>41</v>
      </c>
      <c r="P12" s="9">
        <f t="shared" si="1"/>
        <v>1</v>
      </c>
      <c r="Q12" s="66"/>
      <c r="R12" s="59"/>
    </row>
    <row r="13" spans="1:20" ht="12" customHeight="1" thickBot="1" x14ac:dyDescent="0.25">
      <c r="A13" s="319" t="s">
        <v>30</v>
      </c>
      <c r="B13" s="452" t="s">
        <v>138</v>
      </c>
      <c r="C13" s="453" t="s">
        <v>58</v>
      </c>
      <c r="D13" s="24">
        <v>1964</v>
      </c>
      <c r="E13" s="498"/>
      <c r="F13" s="320"/>
      <c r="G13" s="362">
        <v>41</v>
      </c>
      <c r="H13" s="454"/>
      <c r="I13" s="454"/>
      <c r="J13" s="565"/>
      <c r="K13" s="486"/>
      <c r="L13" s="455"/>
      <c r="M13" s="320"/>
      <c r="N13" s="456"/>
      <c r="O13" s="101">
        <f t="shared" si="0"/>
        <v>41</v>
      </c>
      <c r="P13" s="321">
        <f t="shared" si="1"/>
        <v>1</v>
      </c>
      <c r="Q13" s="457"/>
      <c r="R13" s="458"/>
    </row>
    <row r="14" spans="1:20" ht="12" customHeight="1" x14ac:dyDescent="0.2">
      <c r="A14" s="497" t="s">
        <v>304</v>
      </c>
      <c r="B14" s="68" t="s">
        <v>424</v>
      </c>
      <c r="C14" s="64" t="s">
        <v>414</v>
      </c>
      <c r="D14" s="69">
        <v>1958</v>
      </c>
      <c r="E14" s="70"/>
      <c r="F14" s="496"/>
      <c r="G14" s="496"/>
      <c r="H14" s="71"/>
      <c r="I14" s="327">
        <v>35</v>
      </c>
      <c r="J14" s="73"/>
      <c r="K14" s="73"/>
      <c r="L14" s="174"/>
      <c r="M14" s="18"/>
      <c r="N14" s="75"/>
      <c r="O14" s="8">
        <f t="shared" si="0"/>
        <v>35</v>
      </c>
      <c r="P14" s="58">
        <f t="shared" si="1"/>
        <v>1</v>
      </c>
      <c r="Q14" s="66"/>
      <c r="R14" s="59"/>
    </row>
    <row r="15" spans="1:20" ht="12" customHeight="1" x14ac:dyDescent="0.2">
      <c r="A15" s="315" t="s">
        <v>242</v>
      </c>
      <c r="B15" s="68" t="s">
        <v>262</v>
      </c>
      <c r="C15" s="64" t="s">
        <v>62</v>
      </c>
      <c r="D15" s="69">
        <v>1968</v>
      </c>
      <c r="E15" s="297"/>
      <c r="F15" s="567">
        <v>34</v>
      </c>
      <c r="G15" s="567"/>
      <c r="H15" s="342"/>
      <c r="I15" s="71"/>
      <c r="J15" s="73"/>
      <c r="K15" s="73"/>
      <c r="L15" s="174"/>
      <c r="M15" s="18"/>
      <c r="N15" s="75"/>
      <c r="O15" s="8">
        <f t="shared" si="0"/>
        <v>34</v>
      </c>
      <c r="P15" s="58">
        <f t="shared" si="1"/>
        <v>1</v>
      </c>
      <c r="Q15" s="66"/>
      <c r="R15" s="59"/>
    </row>
    <row r="16" spans="1:20" ht="12" customHeight="1" x14ac:dyDescent="0.2">
      <c r="A16" s="67" t="s">
        <v>307</v>
      </c>
      <c r="B16" s="68" t="s">
        <v>33</v>
      </c>
      <c r="C16" s="64" t="s">
        <v>57</v>
      </c>
      <c r="D16" s="77">
        <v>1966</v>
      </c>
      <c r="E16" s="70"/>
      <c r="F16" s="13"/>
      <c r="G16" s="13">
        <v>30</v>
      </c>
      <c r="H16" s="71"/>
      <c r="I16" s="71"/>
      <c r="J16" s="493"/>
      <c r="K16" s="220"/>
      <c r="L16" s="174"/>
      <c r="M16" s="18"/>
      <c r="N16" s="75"/>
      <c r="O16" s="51">
        <f t="shared" si="0"/>
        <v>30</v>
      </c>
      <c r="P16" s="9">
        <f t="shared" si="1"/>
        <v>1</v>
      </c>
      <c r="Q16" s="66"/>
      <c r="R16" s="59"/>
    </row>
    <row r="17" spans="1:18" ht="12" customHeight="1" x14ac:dyDescent="0.2">
      <c r="A17" s="74" t="s">
        <v>343</v>
      </c>
      <c r="B17" s="68" t="s">
        <v>220</v>
      </c>
      <c r="C17" s="64" t="s">
        <v>57</v>
      </c>
      <c r="D17" s="69">
        <v>1963</v>
      </c>
      <c r="E17" s="70"/>
      <c r="F17" s="18">
        <v>4</v>
      </c>
      <c r="G17" s="18">
        <v>7</v>
      </c>
      <c r="H17" s="71"/>
      <c r="I17" s="71">
        <v>14</v>
      </c>
      <c r="J17" s="73"/>
      <c r="K17" s="220"/>
      <c r="L17" s="174"/>
      <c r="M17" s="18"/>
      <c r="N17" s="75"/>
      <c r="O17" s="8">
        <f t="shared" si="0"/>
        <v>25</v>
      </c>
      <c r="P17" s="58">
        <f t="shared" si="1"/>
        <v>3</v>
      </c>
      <c r="Q17" s="66"/>
      <c r="R17" s="59"/>
    </row>
    <row r="18" spans="1:18" ht="12" customHeight="1" x14ac:dyDescent="0.2">
      <c r="A18" s="74" t="s">
        <v>347</v>
      </c>
      <c r="B18" s="68" t="s">
        <v>89</v>
      </c>
      <c r="C18" s="64" t="s">
        <v>58</v>
      </c>
      <c r="D18" s="69"/>
      <c r="E18" s="70"/>
      <c r="F18" s="13"/>
      <c r="G18" s="13"/>
      <c r="H18" s="71"/>
      <c r="I18" s="71">
        <v>22</v>
      </c>
      <c r="J18" s="73"/>
      <c r="K18" s="73"/>
      <c r="L18" s="174"/>
      <c r="M18" s="18"/>
      <c r="N18" s="75"/>
      <c r="O18" s="8">
        <f t="shared" si="0"/>
        <v>22</v>
      </c>
      <c r="P18" s="58">
        <f t="shared" si="1"/>
        <v>1</v>
      </c>
      <c r="Q18" s="66"/>
      <c r="R18" s="59"/>
    </row>
    <row r="19" spans="1:18" ht="12" customHeight="1" x14ac:dyDescent="0.2">
      <c r="A19" s="67" t="s">
        <v>427</v>
      </c>
      <c r="B19" s="68" t="s">
        <v>422</v>
      </c>
      <c r="C19" s="64" t="s">
        <v>423</v>
      </c>
      <c r="D19" s="69">
        <v>1963</v>
      </c>
      <c r="E19" s="70"/>
      <c r="F19" s="136"/>
      <c r="G19" s="136"/>
      <c r="H19" s="71"/>
      <c r="I19" s="71">
        <v>12</v>
      </c>
      <c r="J19" s="73"/>
      <c r="K19" s="73"/>
      <c r="L19" s="174"/>
      <c r="M19" s="18"/>
      <c r="N19" s="75"/>
      <c r="O19" s="8">
        <f t="shared" si="0"/>
        <v>12</v>
      </c>
      <c r="P19" s="58">
        <f t="shared" si="1"/>
        <v>1</v>
      </c>
      <c r="Q19" s="66"/>
      <c r="R19" s="59"/>
    </row>
    <row r="20" spans="1:18" ht="12" customHeight="1" x14ac:dyDescent="0.2">
      <c r="A20" s="74" t="s">
        <v>427</v>
      </c>
      <c r="B20" s="68" t="s">
        <v>425</v>
      </c>
      <c r="C20" s="64" t="s">
        <v>261</v>
      </c>
      <c r="D20" s="77">
        <v>1963</v>
      </c>
      <c r="E20" s="70"/>
      <c r="F20" s="13"/>
      <c r="G20" s="13"/>
      <c r="H20" s="71"/>
      <c r="I20" s="71">
        <v>12</v>
      </c>
      <c r="J20" s="73"/>
      <c r="K20" s="73"/>
      <c r="L20" s="174"/>
      <c r="M20" s="18"/>
      <c r="N20" s="75"/>
      <c r="O20" s="51">
        <f t="shared" si="0"/>
        <v>12</v>
      </c>
      <c r="P20" s="9">
        <f t="shared" si="1"/>
        <v>1</v>
      </c>
      <c r="Q20" s="66"/>
      <c r="R20" s="59"/>
    </row>
    <row r="21" spans="1:18" ht="12" customHeight="1" x14ac:dyDescent="0.2">
      <c r="A21" s="67" t="s">
        <v>427</v>
      </c>
      <c r="B21" s="68" t="s">
        <v>110</v>
      </c>
      <c r="C21" s="64" t="s">
        <v>58</v>
      </c>
      <c r="D21" s="69">
        <v>1962</v>
      </c>
      <c r="E21" s="70"/>
      <c r="F21" s="18"/>
      <c r="G21" s="18"/>
      <c r="H21" s="13"/>
      <c r="I21" s="13">
        <v>12</v>
      </c>
      <c r="J21" s="13"/>
      <c r="K21" s="13"/>
      <c r="L21" s="70"/>
      <c r="M21" s="18"/>
      <c r="N21" s="75"/>
      <c r="O21" s="51">
        <f t="shared" si="0"/>
        <v>12</v>
      </c>
      <c r="P21" s="9">
        <f t="shared" si="1"/>
        <v>1</v>
      </c>
      <c r="Q21" s="66"/>
      <c r="R21" s="59"/>
    </row>
    <row r="22" spans="1:18" ht="12" customHeight="1" x14ac:dyDescent="0.2">
      <c r="A22" s="74" t="s">
        <v>427</v>
      </c>
      <c r="B22" s="68" t="s">
        <v>328</v>
      </c>
      <c r="C22" s="64" t="s">
        <v>282</v>
      </c>
      <c r="D22" s="69"/>
      <c r="E22" s="70"/>
      <c r="F22" s="18"/>
      <c r="G22" s="18"/>
      <c r="H22" s="13"/>
      <c r="I22" s="13">
        <v>12</v>
      </c>
      <c r="J22" s="13"/>
      <c r="K22" s="13"/>
      <c r="L22" s="13"/>
      <c r="M22" s="18"/>
      <c r="N22" s="75"/>
      <c r="O22" s="51">
        <f t="shared" si="0"/>
        <v>12</v>
      </c>
      <c r="P22" s="9">
        <f t="shared" si="1"/>
        <v>1</v>
      </c>
      <c r="Q22" s="66"/>
      <c r="R22" s="59"/>
    </row>
    <row r="23" spans="1:18" ht="12" customHeight="1" x14ac:dyDescent="0.2">
      <c r="A23" s="74" t="s">
        <v>388</v>
      </c>
      <c r="B23" s="68" t="s">
        <v>309</v>
      </c>
      <c r="C23" s="64" t="s">
        <v>208</v>
      </c>
      <c r="D23" s="69"/>
      <c r="E23" s="70"/>
      <c r="F23" s="18">
        <v>5</v>
      </c>
      <c r="G23" s="18"/>
      <c r="H23" s="18"/>
      <c r="I23" s="18">
        <v>6</v>
      </c>
      <c r="J23" s="18"/>
      <c r="K23" s="18"/>
      <c r="L23" s="18"/>
      <c r="M23" s="18"/>
      <c r="N23" s="75"/>
      <c r="O23" s="51">
        <f t="shared" si="0"/>
        <v>11</v>
      </c>
      <c r="P23" s="9">
        <f t="shared" si="1"/>
        <v>2</v>
      </c>
      <c r="Q23" s="66"/>
      <c r="R23" s="59"/>
    </row>
    <row r="24" spans="1:18" ht="12" customHeight="1" x14ac:dyDescent="0.2">
      <c r="A24" s="67" t="s">
        <v>394</v>
      </c>
      <c r="B24" s="68" t="s">
        <v>44</v>
      </c>
      <c r="C24" s="64" t="s">
        <v>58</v>
      </c>
      <c r="D24" s="69">
        <v>1964</v>
      </c>
      <c r="E24" s="65"/>
      <c r="F24" s="18">
        <v>7</v>
      </c>
      <c r="G24" s="18"/>
      <c r="H24" s="18"/>
      <c r="I24" s="18"/>
      <c r="J24" s="18"/>
      <c r="K24" s="115"/>
      <c r="L24" s="18"/>
      <c r="M24" s="18"/>
      <c r="N24" s="176"/>
      <c r="O24" s="8">
        <f t="shared" si="0"/>
        <v>7</v>
      </c>
      <c r="P24" s="58">
        <f t="shared" si="1"/>
        <v>1</v>
      </c>
      <c r="Q24" s="66"/>
      <c r="R24" s="59"/>
    </row>
    <row r="25" spans="1:18" ht="12" customHeight="1" x14ac:dyDescent="0.2">
      <c r="A25" s="74" t="s">
        <v>435</v>
      </c>
      <c r="B25" s="68" t="s">
        <v>263</v>
      </c>
      <c r="C25" s="64" t="s">
        <v>57</v>
      </c>
      <c r="D25" s="69"/>
      <c r="E25" s="70"/>
      <c r="F25" s="18"/>
      <c r="G25" s="18"/>
      <c r="H25" s="18"/>
      <c r="I25" s="18">
        <v>6</v>
      </c>
      <c r="J25" s="18"/>
      <c r="K25" s="115"/>
      <c r="L25" s="18"/>
      <c r="M25" s="18"/>
      <c r="N25" s="75"/>
      <c r="O25" s="8">
        <f t="shared" si="0"/>
        <v>6</v>
      </c>
      <c r="P25" s="9">
        <f t="shared" si="1"/>
        <v>1</v>
      </c>
      <c r="Q25" s="66"/>
      <c r="R25" s="59"/>
    </row>
    <row r="26" spans="1:18" ht="12" customHeight="1" x14ac:dyDescent="0.2">
      <c r="A26" s="67" t="s">
        <v>435</v>
      </c>
      <c r="B26" s="135" t="s">
        <v>310</v>
      </c>
      <c r="C26" s="64" t="s">
        <v>261</v>
      </c>
      <c r="D26" s="69">
        <v>1968</v>
      </c>
      <c r="E26" s="70"/>
      <c r="F26" s="18"/>
      <c r="G26" s="18"/>
      <c r="H26" s="71"/>
      <c r="I26" s="71">
        <v>6</v>
      </c>
      <c r="J26" s="174"/>
      <c r="K26" s="18"/>
      <c r="L26" s="18"/>
      <c r="M26" s="18"/>
      <c r="N26" s="75"/>
      <c r="O26" s="8">
        <f t="shared" si="0"/>
        <v>6</v>
      </c>
      <c r="P26" s="58">
        <f t="shared" si="1"/>
        <v>1</v>
      </c>
      <c r="Q26" s="66"/>
      <c r="R26" s="59"/>
    </row>
    <row r="27" spans="1:18" ht="12" customHeight="1" x14ac:dyDescent="0.2">
      <c r="A27" s="74" t="s">
        <v>396</v>
      </c>
      <c r="B27" s="68" t="s">
        <v>390</v>
      </c>
      <c r="C27" s="64" t="s">
        <v>57</v>
      </c>
      <c r="D27" s="69"/>
      <c r="E27" s="70"/>
      <c r="F27" s="18"/>
      <c r="G27" s="18">
        <v>5</v>
      </c>
      <c r="H27" s="70"/>
      <c r="I27" s="13"/>
      <c r="J27" s="70"/>
      <c r="K27" s="18"/>
      <c r="L27" s="18"/>
      <c r="M27" s="18"/>
      <c r="N27" s="75"/>
      <c r="O27" s="8">
        <f t="shared" si="0"/>
        <v>5</v>
      </c>
      <c r="P27" s="58">
        <f t="shared" si="1"/>
        <v>1</v>
      </c>
      <c r="Q27" s="66"/>
      <c r="R27" s="59"/>
    </row>
    <row r="28" spans="1:18" ht="12" customHeight="1" x14ac:dyDescent="0.2">
      <c r="A28" s="67" t="s">
        <v>398</v>
      </c>
      <c r="B28" s="68" t="s">
        <v>361</v>
      </c>
      <c r="C28" s="64" t="s">
        <v>282</v>
      </c>
      <c r="D28" s="69"/>
      <c r="E28" s="292"/>
      <c r="F28" s="18">
        <v>4</v>
      </c>
      <c r="G28" s="18"/>
      <c r="H28" s="70"/>
      <c r="I28" s="264"/>
      <c r="J28" s="13"/>
      <c r="K28" s="115"/>
      <c r="L28" s="18"/>
      <c r="M28" s="18"/>
      <c r="N28" s="75"/>
      <c r="O28" s="8">
        <f t="shared" si="0"/>
        <v>4</v>
      </c>
      <c r="P28" s="58">
        <f t="shared" si="1"/>
        <v>1</v>
      </c>
      <c r="Q28" s="66"/>
      <c r="R28" s="59"/>
    </row>
    <row r="29" spans="1:18" ht="12" customHeight="1" x14ac:dyDescent="0.2">
      <c r="A29" s="74" t="s">
        <v>428</v>
      </c>
      <c r="B29" s="68" t="s">
        <v>386</v>
      </c>
      <c r="C29" s="64" t="s">
        <v>57</v>
      </c>
      <c r="D29" s="69"/>
      <c r="E29" s="70"/>
      <c r="F29" s="18">
        <v>3</v>
      </c>
      <c r="G29" s="18"/>
      <c r="H29" s="70"/>
      <c r="I29" s="264"/>
      <c r="J29" s="13"/>
      <c r="K29" s="18"/>
      <c r="L29" s="18"/>
      <c r="M29" s="18"/>
      <c r="N29" s="75"/>
      <c r="O29" s="8">
        <f t="shared" si="0"/>
        <v>3</v>
      </c>
      <c r="P29" s="58">
        <f t="shared" si="1"/>
        <v>1</v>
      </c>
      <c r="Q29" s="66"/>
      <c r="R29" s="59"/>
    </row>
    <row r="30" spans="1:18" ht="12" customHeight="1" x14ac:dyDescent="0.2">
      <c r="A30" s="74" t="s">
        <v>428</v>
      </c>
      <c r="B30" s="68" t="s">
        <v>123</v>
      </c>
      <c r="C30" s="64" t="s">
        <v>57</v>
      </c>
      <c r="D30" s="69">
        <v>1956</v>
      </c>
      <c r="E30" s="297"/>
      <c r="F30" s="18"/>
      <c r="G30" s="274"/>
      <c r="H30" s="75"/>
      <c r="I30" s="264"/>
      <c r="J30" s="13"/>
      <c r="K30" s="18"/>
      <c r="L30" s="18"/>
      <c r="M30" s="18"/>
      <c r="N30" s="75"/>
      <c r="O30" s="8">
        <f t="shared" si="0"/>
        <v>0</v>
      </c>
      <c r="P30" s="58">
        <f t="shared" si="1"/>
        <v>0</v>
      </c>
      <c r="Q30" s="66"/>
      <c r="R30" s="59"/>
    </row>
    <row r="31" spans="1:18" ht="12" customHeight="1" x14ac:dyDescent="0.2">
      <c r="A31" s="74" t="s">
        <v>428</v>
      </c>
      <c r="B31" s="68" t="s">
        <v>197</v>
      </c>
      <c r="C31" s="64" t="s">
        <v>57</v>
      </c>
      <c r="D31" s="69">
        <v>1959</v>
      </c>
      <c r="E31" s="292"/>
      <c r="F31" s="18"/>
      <c r="G31" s="18"/>
      <c r="H31" s="70"/>
      <c r="I31" s="264"/>
      <c r="J31" s="13"/>
      <c r="K31" s="115"/>
      <c r="L31" s="18"/>
      <c r="M31" s="18"/>
      <c r="N31" s="75"/>
      <c r="O31" s="8">
        <f t="shared" si="0"/>
        <v>0</v>
      </c>
      <c r="P31" s="58">
        <f t="shared" si="1"/>
        <v>0</v>
      </c>
      <c r="Q31" s="66"/>
      <c r="R31" s="59"/>
    </row>
    <row r="32" spans="1:18" ht="12" customHeight="1" x14ac:dyDescent="0.2">
      <c r="A32" s="74" t="s">
        <v>428</v>
      </c>
      <c r="B32" s="68" t="s">
        <v>186</v>
      </c>
      <c r="C32" s="64" t="s">
        <v>57</v>
      </c>
      <c r="D32" s="69"/>
      <c r="E32" s="70"/>
      <c r="F32" s="18"/>
      <c r="G32" s="18"/>
      <c r="H32" s="70"/>
      <c r="I32" s="264"/>
      <c r="J32" s="13"/>
      <c r="K32" s="18"/>
      <c r="L32" s="18"/>
      <c r="M32" s="18"/>
      <c r="N32" s="75"/>
      <c r="O32" s="8">
        <f t="shared" si="0"/>
        <v>0</v>
      </c>
      <c r="P32" s="58">
        <f t="shared" si="1"/>
        <v>0</v>
      </c>
      <c r="Q32" s="66"/>
      <c r="R32" s="59"/>
    </row>
    <row r="33" spans="1:18" ht="12" customHeight="1" x14ac:dyDescent="0.2">
      <c r="A33" s="74" t="s">
        <v>428</v>
      </c>
      <c r="B33" s="68" t="s">
        <v>308</v>
      </c>
      <c r="C33" s="64" t="s">
        <v>62</v>
      </c>
      <c r="D33" s="69">
        <v>1958</v>
      </c>
      <c r="E33" s="65"/>
      <c r="F33" s="18"/>
      <c r="G33" s="18"/>
      <c r="H33" s="18"/>
      <c r="I33" s="18"/>
      <c r="J33" s="18"/>
      <c r="K33" s="18"/>
      <c r="L33" s="18"/>
      <c r="M33" s="18"/>
      <c r="N33" s="176"/>
      <c r="O33" s="8">
        <f t="shared" si="0"/>
        <v>0</v>
      </c>
      <c r="P33" s="58">
        <f t="shared" si="1"/>
        <v>0</v>
      </c>
      <c r="Q33" s="66"/>
      <c r="R33" s="59"/>
    </row>
    <row r="34" spans="1:18" ht="12" customHeight="1" x14ac:dyDescent="0.2">
      <c r="A34" s="74" t="s">
        <v>428</v>
      </c>
      <c r="B34" s="68" t="s">
        <v>126</v>
      </c>
      <c r="C34" s="64" t="s">
        <v>57</v>
      </c>
      <c r="D34" s="69">
        <v>1960</v>
      </c>
      <c r="E34" s="65"/>
      <c r="F34" s="18"/>
      <c r="G34" s="18"/>
      <c r="H34" s="18"/>
      <c r="I34" s="18"/>
      <c r="J34" s="18"/>
      <c r="K34" s="115"/>
      <c r="L34" s="18"/>
      <c r="M34" s="18"/>
      <c r="N34" s="176"/>
      <c r="O34" s="8">
        <f t="shared" si="0"/>
        <v>0</v>
      </c>
      <c r="P34" s="58">
        <f t="shared" si="1"/>
        <v>0</v>
      </c>
      <c r="Q34" s="66"/>
      <c r="R34" s="59"/>
    </row>
    <row r="35" spans="1:18" ht="12" customHeight="1" x14ac:dyDescent="0.2">
      <c r="A35" s="74" t="s">
        <v>428</v>
      </c>
      <c r="B35" s="68" t="s">
        <v>341</v>
      </c>
      <c r="C35" s="64" t="s">
        <v>57</v>
      </c>
      <c r="D35" s="52"/>
      <c r="E35" s="65"/>
      <c r="F35" s="136"/>
      <c r="G35" s="136"/>
      <c r="H35" s="13"/>
      <c r="I35" s="13"/>
      <c r="J35" s="13"/>
      <c r="K35" s="38"/>
      <c r="L35" s="13"/>
      <c r="M35" s="18"/>
      <c r="N35" s="176"/>
      <c r="O35" s="8">
        <f t="shared" si="0"/>
        <v>0</v>
      </c>
      <c r="P35" s="58">
        <f t="shared" si="1"/>
        <v>0</v>
      </c>
      <c r="Q35" s="66"/>
      <c r="R35" s="59"/>
    </row>
    <row r="36" spans="1:18" ht="12" customHeight="1" x14ac:dyDescent="0.2">
      <c r="A36" s="74" t="s">
        <v>428</v>
      </c>
      <c r="B36" s="68" t="s">
        <v>360</v>
      </c>
      <c r="C36" s="64" t="s">
        <v>354</v>
      </c>
      <c r="D36" s="6">
        <v>1964</v>
      </c>
      <c r="E36" s="564"/>
      <c r="F36" s="44"/>
      <c r="G36" s="44"/>
      <c r="H36" s="218"/>
      <c r="I36" s="73"/>
      <c r="J36" s="73"/>
      <c r="K36" s="220"/>
      <c r="L36" s="221"/>
      <c r="M36" s="18"/>
      <c r="N36" s="79"/>
      <c r="O36" s="8">
        <f t="shared" si="0"/>
        <v>0</v>
      </c>
      <c r="P36" s="58">
        <f t="shared" si="1"/>
        <v>0</v>
      </c>
      <c r="Q36" s="66"/>
      <c r="R36" s="59"/>
    </row>
    <row r="37" spans="1:18" ht="12" customHeight="1" x14ac:dyDescent="0.2">
      <c r="A37" s="74" t="s">
        <v>428</v>
      </c>
      <c r="B37" s="83" t="s">
        <v>362</v>
      </c>
      <c r="C37" s="83" t="s">
        <v>58</v>
      </c>
      <c r="D37" s="69">
        <v>1963</v>
      </c>
      <c r="E37" s="292"/>
      <c r="F37" s="44"/>
      <c r="G37" s="44"/>
      <c r="H37" s="71"/>
      <c r="I37" s="71"/>
      <c r="J37" s="73"/>
      <c r="K37" s="261"/>
      <c r="L37" s="13"/>
      <c r="M37" s="13"/>
      <c r="N37" s="75"/>
      <c r="O37" s="8">
        <f t="shared" si="0"/>
        <v>0</v>
      </c>
      <c r="P37" s="58">
        <f t="shared" si="1"/>
        <v>0</v>
      </c>
      <c r="Q37" s="66"/>
      <c r="R37" s="59"/>
    </row>
    <row r="38" spans="1:18" ht="12" customHeight="1" x14ac:dyDescent="0.2">
      <c r="A38" s="74" t="s">
        <v>428</v>
      </c>
      <c r="B38" s="68" t="s">
        <v>277</v>
      </c>
      <c r="C38" s="64" t="s">
        <v>270</v>
      </c>
      <c r="D38" s="69">
        <v>1967</v>
      </c>
      <c r="E38" s="292"/>
      <c r="F38" s="568"/>
      <c r="G38" s="13"/>
      <c r="H38" s="71"/>
      <c r="I38" s="70"/>
      <c r="J38" s="13"/>
      <c r="K38" s="13"/>
      <c r="L38" s="13"/>
      <c r="M38" s="13"/>
      <c r="N38" s="75"/>
      <c r="O38" s="8">
        <f t="shared" ref="O38:O56" si="2">SUM(E38:N38)</f>
        <v>0</v>
      </c>
      <c r="P38" s="58">
        <f t="shared" si="1"/>
        <v>0</v>
      </c>
      <c r="Q38" s="66"/>
      <c r="R38" s="59"/>
    </row>
    <row r="39" spans="1:18" ht="12" customHeight="1" x14ac:dyDescent="0.2">
      <c r="A39" s="74" t="s">
        <v>428</v>
      </c>
      <c r="B39" s="68" t="s">
        <v>276</v>
      </c>
      <c r="C39" s="64" t="s">
        <v>57</v>
      </c>
      <c r="D39" s="69">
        <v>1967</v>
      </c>
      <c r="E39" s="70"/>
      <c r="F39" s="18"/>
      <c r="G39" s="18"/>
      <c r="H39" s="70"/>
      <c r="I39" s="13"/>
      <c r="J39" s="18"/>
      <c r="K39" s="18"/>
      <c r="L39" s="18"/>
      <c r="M39" s="18"/>
      <c r="N39" s="75"/>
      <c r="O39" s="8">
        <f t="shared" si="2"/>
        <v>0</v>
      </c>
      <c r="P39" s="58">
        <f t="shared" si="1"/>
        <v>0</v>
      </c>
      <c r="Q39" s="66"/>
      <c r="R39" s="59"/>
    </row>
    <row r="40" spans="1:18" ht="12" customHeight="1" x14ac:dyDescent="0.2">
      <c r="A40" s="74" t="s">
        <v>428</v>
      </c>
      <c r="B40" s="68" t="s">
        <v>124</v>
      </c>
      <c r="C40" s="64" t="s">
        <v>57</v>
      </c>
      <c r="D40" s="69">
        <v>1967</v>
      </c>
      <c r="E40" s="70"/>
      <c r="F40" s="18"/>
      <c r="G40" s="18"/>
      <c r="H40" s="70"/>
      <c r="I40" s="18"/>
      <c r="J40" s="18"/>
      <c r="K40" s="115"/>
      <c r="L40" s="18"/>
      <c r="M40" s="18"/>
      <c r="N40" s="75"/>
      <c r="O40" s="8">
        <f t="shared" si="2"/>
        <v>0</v>
      </c>
      <c r="P40" s="58">
        <f t="shared" si="1"/>
        <v>0</v>
      </c>
      <c r="Q40" s="66"/>
      <c r="R40" s="59"/>
    </row>
    <row r="41" spans="1:18" ht="12" customHeight="1" x14ac:dyDescent="0.2">
      <c r="A41" s="74" t="s">
        <v>428</v>
      </c>
      <c r="B41" s="68" t="s">
        <v>128</v>
      </c>
      <c r="C41" s="64" t="s">
        <v>57</v>
      </c>
      <c r="D41" s="69">
        <v>1957</v>
      </c>
      <c r="E41" s="70"/>
      <c r="F41" s="57"/>
      <c r="G41" s="57"/>
      <c r="H41" s="70"/>
      <c r="I41" s="18"/>
      <c r="J41" s="18"/>
      <c r="K41" s="18"/>
      <c r="L41" s="18"/>
      <c r="M41" s="18"/>
      <c r="N41" s="75"/>
      <c r="O41" s="8">
        <f t="shared" si="2"/>
        <v>0</v>
      </c>
      <c r="P41" s="58">
        <f t="shared" si="1"/>
        <v>0</v>
      </c>
      <c r="Q41" s="66"/>
      <c r="R41" s="59"/>
    </row>
    <row r="42" spans="1:18" ht="12" customHeight="1" x14ac:dyDescent="0.2">
      <c r="A42" s="74" t="s">
        <v>428</v>
      </c>
      <c r="B42" s="68" t="s">
        <v>286</v>
      </c>
      <c r="C42" s="64" t="s">
        <v>62</v>
      </c>
      <c r="D42" s="69"/>
      <c r="E42" s="70"/>
      <c r="F42" s="18"/>
      <c r="G42" s="18"/>
      <c r="H42" s="70"/>
      <c r="I42" s="18"/>
      <c r="J42" s="18"/>
      <c r="K42" s="18"/>
      <c r="L42" s="18"/>
      <c r="M42" s="18"/>
      <c r="N42" s="75"/>
      <c r="O42" s="8">
        <f t="shared" si="2"/>
        <v>0</v>
      </c>
      <c r="P42" s="58">
        <f t="shared" si="1"/>
        <v>0</v>
      </c>
      <c r="Q42" s="66"/>
      <c r="R42" s="59"/>
    </row>
    <row r="43" spans="1:18" ht="12" customHeight="1" x14ac:dyDescent="0.2">
      <c r="A43" s="74" t="s">
        <v>428</v>
      </c>
      <c r="B43" s="76" t="s">
        <v>150</v>
      </c>
      <c r="C43" s="121" t="s">
        <v>58</v>
      </c>
      <c r="D43" s="77">
        <v>1965</v>
      </c>
      <c r="E43" s="306"/>
      <c r="F43" s="13"/>
      <c r="G43" s="13"/>
      <c r="H43" s="499"/>
      <c r="I43" s="120"/>
      <c r="J43" s="13"/>
      <c r="K43" s="13"/>
      <c r="L43" s="13"/>
      <c r="M43" s="13"/>
      <c r="N43" s="500"/>
      <c r="O43" s="51">
        <f t="shared" si="2"/>
        <v>0</v>
      </c>
      <c r="P43" s="9">
        <f t="shared" si="1"/>
        <v>0</v>
      </c>
      <c r="Q43" s="10"/>
      <c r="R43" s="11"/>
    </row>
    <row r="44" spans="1:18" ht="12" customHeight="1" x14ac:dyDescent="0.2">
      <c r="A44" s="74" t="s">
        <v>428</v>
      </c>
      <c r="B44" s="21" t="s">
        <v>59</v>
      </c>
      <c r="C44" s="133" t="s">
        <v>58</v>
      </c>
      <c r="D44" s="69">
        <v>1962</v>
      </c>
      <c r="E44" s="206"/>
      <c r="F44" s="18"/>
      <c r="G44" s="18"/>
      <c r="H44" s="365"/>
      <c r="I44" s="366"/>
      <c r="J44" s="174"/>
      <c r="K44" s="18"/>
      <c r="L44" s="18"/>
      <c r="M44" s="18"/>
      <c r="N44" s="477"/>
      <c r="O44" s="8">
        <f t="shared" si="2"/>
        <v>0</v>
      </c>
      <c r="P44" s="58">
        <f t="shared" si="1"/>
        <v>0</v>
      </c>
      <c r="Q44" s="66"/>
      <c r="R44" s="59"/>
    </row>
    <row r="45" spans="1:18" ht="12" customHeight="1" x14ac:dyDescent="0.2">
      <c r="A45" s="74" t="s">
        <v>428</v>
      </c>
      <c r="B45" s="175" t="s">
        <v>86</v>
      </c>
      <c r="C45" s="121" t="s">
        <v>87</v>
      </c>
      <c r="D45" s="77">
        <v>1956</v>
      </c>
      <c r="E45" s="75"/>
      <c r="F45" s="13"/>
      <c r="G45" s="13"/>
      <c r="H45" s="366"/>
      <c r="I45" s="366"/>
      <c r="J45" s="174"/>
      <c r="K45" s="13"/>
      <c r="L45" s="13"/>
      <c r="M45" s="18"/>
      <c r="N45" s="75"/>
      <c r="O45" s="8">
        <f t="shared" si="2"/>
        <v>0</v>
      </c>
      <c r="P45" s="58">
        <f t="shared" si="1"/>
        <v>0</v>
      </c>
      <c r="Q45" s="66"/>
      <c r="R45" s="59"/>
    </row>
    <row r="46" spans="1:18" ht="12" customHeight="1" x14ac:dyDescent="0.2">
      <c r="A46" s="74" t="s">
        <v>428</v>
      </c>
      <c r="B46" s="68" t="s">
        <v>189</v>
      </c>
      <c r="C46" s="64" t="s">
        <v>57</v>
      </c>
      <c r="D46" s="69"/>
      <c r="E46" s="65"/>
      <c r="F46" s="18"/>
      <c r="G46" s="18"/>
      <c r="H46" s="258"/>
      <c r="I46" s="80"/>
      <c r="J46" s="80"/>
      <c r="K46" s="220"/>
      <c r="L46" s="73"/>
      <c r="M46" s="221"/>
      <c r="N46" s="79"/>
      <c r="O46" s="8">
        <f t="shared" si="2"/>
        <v>0</v>
      </c>
      <c r="P46" s="58">
        <f t="shared" si="1"/>
        <v>0</v>
      </c>
      <c r="Q46" s="19"/>
      <c r="R46" s="59"/>
    </row>
    <row r="47" spans="1:18" ht="12" customHeight="1" x14ac:dyDescent="0.2">
      <c r="A47" s="74" t="s">
        <v>428</v>
      </c>
      <c r="B47" s="53" t="s">
        <v>101</v>
      </c>
      <c r="C47" s="132" t="s">
        <v>58</v>
      </c>
      <c r="D47" s="52">
        <v>1967</v>
      </c>
      <c r="E47" s="70"/>
      <c r="F47" s="136"/>
      <c r="G47" s="136"/>
      <c r="H47" s="71"/>
      <c r="I47" s="71"/>
      <c r="J47" s="159"/>
      <c r="K47" s="81"/>
      <c r="L47" s="18"/>
      <c r="M47" s="18"/>
      <c r="N47" s="75"/>
      <c r="O47" s="8">
        <f t="shared" si="2"/>
        <v>0</v>
      </c>
      <c r="P47" s="58">
        <f t="shared" si="1"/>
        <v>0</v>
      </c>
      <c r="Q47" s="66"/>
      <c r="R47" s="59"/>
    </row>
    <row r="48" spans="1:18" ht="12" customHeight="1" x14ac:dyDescent="0.2">
      <c r="A48" s="74" t="s">
        <v>428</v>
      </c>
      <c r="B48" s="5" t="s">
        <v>83</v>
      </c>
      <c r="C48" s="130" t="s">
        <v>58</v>
      </c>
      <c r="D48" s="20"/>
      <c r="E48" s="70"/>
      <c r="F48" s="44"/>
      <c r="G48" s="44"/>
      <c r="H48" s="71"/>
      <c r="I48" s="71"/>
      <c r="J48" s="73"/>
      <c r="K48" s="261"/>
      <c r="L48" s="13"/>
      <c r="M48" s="13"/>
      <c r="N48" s="75"/>
      <c r="O48" s="8">
        <f t="shared" si="2"/>
        <v>0</v>
      </c>
      <c r="P48" s="58">
        <f t="shared" si="1"/>
        <v>0</v>
      </c>
      <c r="Q48" s="66"/>
      <c r="R48" s="59"/>
    </row>
    <row r="49" spans="1:20" ht="12" customHeight="1" x14ac:dyDescent="0.2">
      <c r="A49" s="74" t="s">
        <v>428</v>
      </c>
      <c r="B49" s="83" t="s">
        <v>199</v>
      </c>
      <c r="C49" s="83" t="s">
        <v>57</v>
      </c>
      <c r="D49" s="69"/>
      <c r="E49" s="206"/>
      <c r="F49" s="13"/>
      <c r="G49" s="13"/>
      <c r="H49" s="71"/>
      <c r="I49" s="71"/>
      <c r="J49" s="336"/>
      <c r="K49" s="174"/>
      <c r="L49" s="13"/>
      <c r="M49" s="13"/>
      <c r="N49" s="75"/>
      <c r="O49" s="8">
        <f t="shared" si="2"/>
        <v>0</v>
      </c>
      <c r="P49" s="58">
        <f t="shared" si="1"/>
        <v>0</v>
      </c>
      <c r="Q49" s="66"/>
      <c r="R49" s="59"/>
    </row>
    <row r="50" spans="1:20" ht="12" customHeight="1" x14ac:dyDescent="0.2">
      <c r="A50" s="74" t="s">
        <v>428</v>
      </c>
      <c r="B50" s="76" t="s">
        <v>245</v>
      </c>
      <c r="C50" s="121" t="s">
        <v>57</v>
      </c>
      <c r="D50" s="77"/>
      <c r="E50" s="126"/>
      <c r="F50" s="80"/>
      <c r="G50" s="80"/>
      <c r="H50" s="80"/>
      <c r="I50" s="80"/>
      <c r="J50" s="80"/>
      <c r="K50" s="367"/>
      <c r="L50" s="80"/>
      <c r="M50" s="80"/>
      <c r="N50" s="127"/>
      <c r="O50" s="51">
        <f t="shared" si="2"/>
        <v>0</v>
      </c>
      <c r="P50" s="9">
        <f t="shared" si="1"/>
        <v>0</v>
      </c>
      <c r="Q50" s="10"/>
      <c r="R50" s="63"/>
    </row>
    <row r="51" spans="1:20" ht="12" customHeight="1" x14ac:dyDescent="0.2">
      <c r="A51" s="74" t="s">
        <v>428</v>
      </c>
      <c r="B51" s="68" t="s">
        <v>198</v>
      </c>
      <c r="C51" s="64" t="s">
        <v>57</v>
      </c>
      <c r="D51" s="69"/>
      <c r="E51" s="70"/>
      <c r="F51" s="18"/>
      <c r="G51" s="18"/>
      <c r="H51" s="18"/>
      <c r="I51" s="18"/>
      <c r="J51" s="18"/>
      <c r="K51" s="18"/>
      <c r="L51" s="18"/>
      <c r="M51" s="18"/>
      <c r="N51" s="75"/>
      <c r="O51" s="8">
        <f t="shared" si="2"/>
        <v>0</v>
      </c>
      <c r="P51" s="58">
        <f t="shared" si="1"/>
        <v>0</v>
      </c>
      <c r="Q51" s="66"/>
      <c r="R51" s="59"/>
    </row>
    <row r="52" spans="1:20" ht="12" customHeight="1" x14ac:dyDescent="0.2">
      <c r="A52" s="74" t="s">
        <v>428</v>
      </c>
      <c r="B52" s="53" t="s">
        <v>200</v>
      </c>
      <c r="C52" s="132" t="s">
        <v>57</v>
      </c>
      <c r="D52" s="52"/>
      <c r="E52" s="75"/>
      <c r="F52" s="18"/>
      <c r="G52" s="18"/>
      <c r="H52" s="115"/>
      <c r="I52" s="115"/>
      <c r="J52" s="115"/>
      <c r="K52" s="18"/>
      <c r="L52" s="115"/>
      <c r="M52" s="115"/>
      <c r="N52" s="81"/>
      <c r="O52" s="8">
        <f t="shared" si="2"/>
        <v>0</v>
      </c>
      <c r="P52" s="58">
        <f t="shared" si="1"/>
        <v>0</v>
      </c>
      <c r="Q52" s="66"/>
      <c r="R52" s="59"/>
    </row>
    <row r="53" spans="1:20" ht="12" customHeight="1" x14ac:dyDescent="0.2">
      <c r="A53" s="74" t="s">
        <v>428</v>
      </c>
      <c r="B53" s="5" t="s">
        <v>127</v>
      </c>
      <c r="C53" s="130" t="s">
        <v>57</v>
      </c>
      <c r="D53" s="6">
        <v>1949</v>
      </c>
      <c r="E53" s="9"/>
      <c r="F53" s="13"/>
      <c r="G53" s="13"/>
      <c r="H53" s="13"/>
      <c r="I53" s="13"/>
      <c r="J53" s="13"/>
      <c r="K53" s="13"/>
      <c r="L53" s="13"/>
      <c r="M53" s="13"/>
      <c r="N53" s="63"/>
      <c r="O53" s="8">
        <f t="shared" si="2"/>
        <v>0</v>
      </c>
      <c r="P53" s="9">
        <f t="shared" si="1"/>
        <v>0</v>
      </c>
      <c r="Q53" s="60"/>
      <c r="R53" s="11"/>
    </row>
    <row r="54" spans="1:20" ht="12" customHeight="1" x14ac:dyDescent="0.2">
      <c r="A54" s="74" t="s">
        <v>428</v>
      </c>
      <c r="B54" s="68" t="s">
        <v>73</v>
      </c>
      <c r="C54" s="64" t="s">
        <v>71</v>
      </c>
      <c r="D54" s="69">
        <v>1960</v>
      </c>
      <c r="E54" s="65"/>
      <c r="F54" s="18"/>
      <c r="G54" s="18"/>
      <c r="H54" s="18"/>
      <c r="I54" s="18"/>
      <c r="J54" s="18"/>
      <c r="K54" s="18"/>
      <c r="L54" s="18"/>
      <c r="M54" s="18"/>
      <c r="N54" s="176"/>
      <c r="O54" s="8">
        <f t="shared" si="2"/>
        <v>0</v>
      </c>
      <c r="P54" s="58">
        <f t="shared" si="1"/>
        <v>0</v>
      </c>
      <c r="Q54" s="19"/>
      <c r="R54" s="79"/>
    </row>
    <row r="55" spans="1:20" ht="12" customHeight="1" x14ac:dyDescent="0.2">
      <c r="A55" s="74" t="s">
        <v>428</v>
      </c>
      <c r="B55" s="68" t="s">
        <v>125</v>
      </c>
      <c r="C55" s="64" t="s">
        <v>57</v>
      </c>
      <c r="D55" s="69">
        <v>1963</v>
      </c>
      <c r="E55" s="71"/>
      <c r="F55" s="73"/>
      <c r="G55" s="71"/>
      <c r="H55" s="71"/>
      <c r="I55" s="73"/>
      <c r="J55" s="73"/>
      <c r="K55" s="220"/>
      <c r="L55" s="73"/>
      <c r="M55" s="73"/>
      <c r="N55" s="84"/>
      <c r="O55" s="8">
        <f t="shared" si="2"/>
        <v>0</v>
      </c>
      <c r="P55" s="58">
        <f t="shared" si="1"/>
        <v>0</v>
      </c>
      <c r="Q55" s="66"/>
      <c r="R55" s="59"/>
    </row>
    <row r="56" spans="1:20" ht="12" customHeight="1" x14ac:dyDescent="0.2">
      <c r="A56" s="56"/>
      <c r="B56" s="5"/>
      <c r="C56" s="83"/>
      <c r="D56" s="20"/>
      <c r="E56" s="65"/>
      <c r="F56" s="13"/>
      <c r="G56" s="13"/>
      <c r="H56" s="13"/>
      <c r="I56" s="13"/>
      <c r="J56" s="13"/>
      <c r="K56" s="13"/>
      <c r="L56" s="13"/>
      <c r="M56" s="13"/>
      <c r="N56" s="63"/>
      <c r="O56" s="8">
        <f t="shared" si="2"/>
        <v>0</v>
      </c>
      <c r="P56" s="9">
        <f t="shared" si="1"/>
        <v>0</v>
      </c>
      <c r="Q56" s="10"/>
      <c r="R56" s="63"/>
    </row>
    <row r="57" spans="1:20" ht="12" customHeight="1" x14ac:dyDescent="0.2">
      <c r="A57" s="750" t="s">
        <v>9</v>
      </c>
      <c r="B57" s="750"/>
      <c r="C57" s="750"/>
      <c r="D57" s="751"/>
      <c r="E57" s="30">
        <f t="shared" ref="E57:N57" si="3">COUNT(E6:E56)</f>
        <v>0</v>
      </c>
      <c r="F57" s="30">
        <f t="shared" si="3"/>
        <v>9</v>
      </c>
      <c r="G57" s="30">
        <f t="shared" si="3"/>
        <v>6</v>
      </c>
      <c r="H57" s="30">
        <f t="shared" si="3"/>
        <v>0</v>
      </c>
      <c r="I57" s="30">
        <f t="shared" si="3"/>
        <v>15</v>
      </c>
      <c r="J57" s="30">
        <f t="shared" si="3"/>
        <v>0</v>
      </c>
      <c r="K57" s="30">
        <f t="shared" si="3"/>
        <v>0</v>
      </c>
      <c r="L57" s="30">
        <f t="shared" si="3"/>
        <v>0</v>
      </c>
      <c r="M57" s="30">
        <f t="shared" si="3"/>
        <v>0</v>
      </c>
      <c r="N57" s="30">
        <f t="shared" si="3"/>
        <v>0</v>
      </c>
      <c r="O57" s="30"/>
      <c r="P57" s="30"/>
      <c r="Q57" s="31"/>
      <c r="R57" s="32"/>
      <c r="S57" s="707"/>
      <c r="T57" s="708"/>
    </row>
    <row r="58" spans="1:20" ht="12" customHeight="1" x14ac:dyDescent="0.2">
      <c r="A58" s="749" t="s">
        <v>10</v>
      </c>
      <c r="B58" s="749"/>
      <c r="C58" s="110"/>
      <c r="D58" s="709" t="s">
        <v>11</v>
      </c>
      <c r="E58" s="709"/>
      <c r="F58" s="33" t="s">
        <v>12</v>
      </c>
      <c r="G58" s="33" t="s">
        <v>13</v>
      </c>
      <c r="H58" s="33"/>
      <c r="I58" s="710">
        <v>0.5</v>
      </c>
      <c r="J58" s="710"/>
      <c r="K58" s="710"/>
      <c r="L58" s="710"/>
      <c r="M58" s="710">
        <v>0.25</v>
      </c>
      <c r="N58" s="710"/>
      <c r="O58" s="710">
        <v>0.125</v>
      </c>
      <c r="P58" s="710"/>
      <c r="Q58" s="709">
        <v>6.25E-2</v>
      </c>
      <c r="R58" s="709"/>
      <c r="S58" s="709">
        <v>3.125E-2</v>
      </c>
      <c r="T58" s="709"/>
    </row>
    <row r="59" spans="1:20" ht="12" customHeight="1" x14ac:dyDescent="0.2">
      <c r="A59" s="749"/>
      <c r="B59" s="749"/>
      <c r="C59" s="110"/>
      <c r="D59" s="711">
        <v>50</v>
      </c>
      <c r="E59" s="711"/>
      <c r="F59" s="34">
        <v>35</v>
      </c>
      <c r="G59" s="34">
        <v>26</v>
      </c>
      <c r="H59" s="34"/>
      <c r="I59" s="711">
        <v>22</v>
      </c>
      <c r="J59" s="711"/>
      <c r="K59" s="711"/>
      <c r="L59" s="711"/>
      <c r="M59" s="711">
        <v>12</v>
      </c>
      <c r="N59" s="711"/>
      <c r="O59" s="711">
        <v>6</v>
      </c>
      <c r="P59" s="711"/>
      <c r="Q59" s="711">
        <v>4</v>
      </c>
      <c r="R59" s="711"/>
      <c r="S59" s="711">
        <v>2</v>
      </c>
      <c r="T59" s="711"/>
    </row>
    <row r="60" spans="1:20" ht="12" customHeight="1" x14ac:dyDescent="0.2">
      <c r="A60" s="749" t="s">
        <v>14</v>
      </c>
      <c r="B60" s="749"/>
      <c r="C60" s="110"/>
      <c r="D60" s="709" t="s">
        <v>11</v>
      </c>
      <c r="E60" s="709"/>
      <c r="F60" s="33" t="s">
        <v>12</v>
      </c>
      <c r="G60" s="33" t="s">
        <v>13</v>
      </c>
      <c r="H60" s="33"/>
      <c r="I60" s="35">
        <v>0.5</v>
      </c>
      <c r="J60" s="35"/>
      <c r="K60" s="35"/>
      <c r="L60" s="35">
        <v>0.25</v>
      </c>
      <c r="M60" s="710" t="s">
        <v>15</v>
      </c>
      <c r="N60" s="710"/>
      <c r="O60" s="715" t="s">
        <v>16</v>
      </c>
      <c r="P60" s="715"/>
      <c r="Q60" s="715" t="s">
        <v>17</v>
      </c>
      <c r="R60" s="715"/>
      <c r="S60" s="716" t="s">
        <v>18</v>
      </c>
      <c r="T60" s="716"/>
    </row>
    <row r="61" spans="1:20" x14ac:dyDescent="0.2">
      <c r="A61" s="749"/>
      <c r="B61" s="749"/>
      <c r="C61" s="110"/>
      <c r="D61" s="711">
        <v>50</v>
      </c>
      <c r="E61" s="711"/>
      <c r="F61" s="34">
        <v>35</v>
      </c>
      <c r="G61" s="34">
        <v>26</v>
      </c>
      <c r="H61" s="34"/>
      <c r="I61" s="34">
        <v>22</v>
      </c>
      <c r="J61" s="34"/>
      <c r="K61" s="34"/>
      <c r="L61" s="34">
        <v>12</v>
      </c>
      <c r="M61" s="711">
        <v>8</v>
      </c>
      <c r="N61" s="711"/>
      <c r="O61" s="711">
        <v>6</v>
      </c>
      <c r="P61" s="711"/>
      <c r="Q61" s="711">
        <v>5</v>
      </c>
      <c r="R61" s="711"/>
      <c r="S61" s="711">
        <v>4</v>
      </c>
      <c r="T61" s="711"/>
    </row>
    <row r="62" spans="1:20" ht="12" customHeight="1" x14ac:dyDescent="0.2">
      <c r="A62" s="748" t="s">
        <v>19</v>
      </c>
      <c r="B62" s="748"/>
      <c r="C62" s="129"/>
      <c r="D62" s="712" t="s">
        <v>34</v>
      </c>
      <c r="E62" s="714"/>
      <c r="F62" s="714"/>
      <c r="G62" s="714"/>
      <c r="H62" s="714"/>
      <c r="I62" s="714"/>
      <c r="J62" s="714"/>
      <c r="K62" s="714"/>
      <c r="L62" s="714"/>
      <c r="M62" s="714"/>
      <c r="N62" s="714"/>
      <c r="O62" s="714"/>
      <c r="P62" s="714"/>
      <c r="Q62" s="714"/>
      <c r="R62" s="714"/>
      <c r="S62" s="714"/>
      <c r="T62" s="713"/>
    </row>
  </sheetData>
  <sortState ref="B6:O55">
    <sortCondition descending="1" ref="O6:O55"/>
  </sortState>
  <mergeCells count="40">
    <mergeCell ref="A1:R1"/>
    <mergeCell ref="A2:R2"/>
    <mergeCell ref="A57:D57"/>
    <mergeCell ref="S57:T57"/>
    <mergeCell ref="Q4:Q5"/>
    <mergeCell ref="R4:R5"/>
    <mergeCell ref="P4:P5"/>
    <mergeCell ref="A3:R3"/>
    <mergeCell ref="D4:D5"/>
    <mergeCell ref="E4:N4"/>
    <mergeCell ref="O4:O5"/>
    <mergeCell ref="A4:A5"/>
    <mergeCell ref="B4:B5"/>
    <mergeCell ref="C4:C5"/>
    <mergeCell ref="S58:T58"/>
    <mergeCell ref="Q58:R58"/>
    <mergeCell ref="A58:B59"/>
    <mergeCell ref="O61:P61"/>
    <mergeCell ref="M59:N59"/>
    <mergeCell ref="O58:P58"/>
    <mergeCell ref="D59:E59"/>
    <mergeCell ref="S59:T59"/>
    <mergeCell ref="Q59:R59"/>
    <mergeCell ref="O59:P59"/>
    <mergeCell ref="I59:L59"/>
    <mergeCell ref="D58:E58"/>
    <mergeCell ref="I58:L58"/>
    <mergeCell ref="M58:N58"/>
    <mergeCell ref="A62:B62"/>
    <mergeCell ref="D62:T62"/>
    <mergeCell ref="Q60:R60"/>
    <mergeCell ref="S60:T60"/>
    <mergeCell ref="D61:E61"/>
    <mergeCell ref="M61:N61"/>
    <mergeCell ref="S61:T61"/>
    <mergeCell ref="A60:B61"/>
    <mergeCell ref="D60:E60"/>
    <mergeCell ref="Q61:R61"/>
    <mergeCell ref="M60:N60"/>
    <mergeCell ref="O60:P60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6"/>
  <sheetViews>
    <sheetView showGridLines="0" topLeftCell="A3" zoomScale="124" zoomScaleNormal="124" zoomScaleSheetLayoutView="104" workbookViewId="0">
      <selection activeCell="P83" sqref="P83"/>
    </sheetView>
  </sheetViews>
  <sheetFormatPr defaultColWidth="8.85546875" defaultRowHeight="12.75" x14ac:dyDescent="0.2"/>
  <cols>
    <col min="1" max="1" width="5.5703125" style="1" customWidth="1"/>
    <col min="2" max="2" width="20" style="1" bestFit="1" customWidth="1"/>
    <col min="3" max="3" width="11.7109375" style="1" customWidth="1"/>
    <col min="4" max="4" width="5" style="1" customWidth="1"/>
    <col min="5" max="5" width="6.28515625" style="1" bestFit="1" customWidth="1"/>
    <col min="6" max="10" width="4.5703125" style="1" customWidth="1"/>
    <col min="11" max="11" width="5.28515625" style="1" bestFit="1" customWidth="1"/>
    <col min="12" max="12" width="2.140625" style="1" customWidth="1"/>
    <col min="13" max="13" width="2.28515625" style="1" customWidth="1"/>
    <col min="14" max="14" width="7.42578125" style="1" bestFit="1" customWidth="1"/>
    <col min="15" max="18" width="4.5703125" style="1" customWidth="1"/>
    <col min="19" max="19" width="5.28515625" style="1" customWidth="1"/>
    <col min="20" max="20" width="5.42578125" style="1" customWidth="1"/>
    <col min="21" max="21" width="3.7109375" style="1" customWidth="1"/>
    <col min="22" max="16384" width="8.85546875" style="1"/>
  </cols>
  <sheetData>
    <row r="1" spans="1:20" ht="33" customHeight="1" x14ac:dyDescent="0.2">
      <c r="A1" s="729" t="s">
        <v>257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  <c r="P1" s="729"/>
      <c r="Q1" s="729"/>
      <c r="R1" s="729"/>
    </row>
    <row r="2" spans="1:20" ht="31.9" customHeight="1" x14ac:dyDescent="0.2">
      <c r="A2" s="730" t="s">
        <v>456</v>
      </c>
      <c r="B2" s="730"/>
      <c r="C2" s="730"/>
      <c r="D2" s="730"/>
      <c r="E2" s="730"/>
      <c r="F2" s="730"/>
      <c r="G2" s="730"/>
      <c r="H2" s="730"/>
      <c r="I2" s="730"/>
      <c r="J2" s="730"/>
      <c r="K2" s="730"/>
      <c r="L2" s="730"/>
      <c r="M2" s="730"/>
      <c r="N2" s="730"/>
      <c r="O2" s="730"/>
      <c r="P2" s="730"/>
      <c r="Q2" s="730"/>
      <c r="R2" s="730"/>
      <c r="T2" s="2"/>
    </row>
    <row r="3" spans="1:20" ht="25.15" customHeight="1" thickBot="1" x14ac:dyDescent="0.25">
      <c r="A3" s="731" t="s">
        <v>233</v>
      </c>
      <c r="B3" s="731"/>
      <c r="C3" s="731"/>
      <c r="D3" s="731"/>
      <c r="E3" s="731"/>
      <c r="F3" s="731"/>
      <c r="G3" s="731"/>
      <c r="H3" s="731"/>
      <c r="I3" s="731"/>
      <c r="J3" s="731"/>
      <c r="K3" s="731"/>
      <c r="L3" s="731"/>
      <c r="M3" s="731"/>
      <c r="N3" s="731"/>
      <c r="O3" s="731"/>
      <c r="P3" s="731"/>
      <c r="Q3" s="731"/>
      <c r="R3" s="731"/>
      <c r="S3" s="3"/>
      <c r="T3" s="2"/>
    </row>
    <row r="4" spans="1:20" ht="23.25" customHeight="1" thickBot="1" x14ac:dyDescent="0.25">
      <c r="A4" s="736" t="s">
        <v>0</v>
      </c>
      <c r="B4" s="755" t="s">
        <v>1</v>
      </c>
      <c r="C4" s="742" t="s">
        <v>70</v>
      </c>
      <c r="D4" s="742" t="s">
        <v>2</v>
      </c>
      <c r="E4" s="754" t="s">
        <v>3</v>
      </c>
      <c r="F4" s="746"/>
      <c r="G4" s="746"/>
      <c r="H4" s="746"/>
      <c r="I4" s="746"/>
      <c r="J4" s="746"/>
      <c r="K4" s="746"/>
      <c r="L4" s="746"/>
      <c r="M4" s="746"/>
      <c r="N4" s="747"/>
      <c r="O4" s="732" t="s">
        <v>4</v>
      </c>
      <c r="P4" s="734" t="s">
        <v>5</v>
      </c>
      <c r="Q4" s="725"/>
      <c r="R4" s="727"/>
      <c r="S4" s="2"/>
    </row>
    <row r="5" spans="1:20" ht="84.75" customHeight="1" thickBot="1" x14ac:dyDescent="0.25">
      <c r="A5" s="737"/>
      <c r="B5" s="756"/>
      <c r="C5" s="743"/>
      <c r="D5" s="743"/>
      <c r="E5" s="47" t="s">
        <v>382</v>
      </c>
      <c r="F5" s="4" t="s">
        <v>381</v>
      </c>
      <c r="G5" s="4" t="s">
        <v>389</v>
      </c>
      <c r="H5" s="4" t="s">
        <v>383</v>
      </c>
      <c r="I5" s="4" t="s">
        <v>384</v>
      </c>
      <c r="J5" s="4"/>
      <c r="K5" s="459"/>
      <c r="L5" s="4"/>
      <c r="M5" s="4"/>
      <c r="N5" s="4"/>
      <c r="O5" s="733"/>
      <c r="P5" s="735"/>
      <c r="Q5" s="726"/>
      <c r="R5" s="728"/>
      <c r="S5" s="2"/>
    </row>
    <row r="6" spans="1:20" ht="12" customHeight="1" x14ac:dyDescent="0.2">
      <c r="A6" s="294" t="s">
        <v>6</v>
      </c>
      <c r="B6" s="5" t="s">
        <v>315</v>
      </c>
      <c r="C6" s="83" t="s">
        <v>58</v>
      </c>
      <c r="D6" s="17"/>
      <c r="E6" s="305"/>
      <c r="F6" s="259">
        <v>58</v>
      </c>
      <c r="G6" s="41"/>
      <c r="H6" s="259">
        <v>58</v>
      </c>
      <c r="I6" s="253">
        <v>35</v>
      </c>
      <c r="J6" s="13"/>
      <c r="K6" s="13"/>
      <c r="L6" s="13"/>
      <c r="M6" s="13"/>
      <c r="N6" s="578"/>
      <c r="O6" s="177">
        <f t="shared" ref="O6:O37" si="0">SUM(E6:N6)</f>
        <v>151</v>
      </c>
      <c r="P6" s="65">
        <f t="shared" ref="P6:P57" si="1">COUNT(E6:N6)</f>
        <v>3</v>
      </c>
      <c r="Q6" s="10"/>
      <c r="R6" s="160"/>
    </row>
    <row r="7" spans="1:20" ht="12" customHeight="1" x14ac:dyDescent="0.2">
      <c r="A7" s="295" t="s">
        <v>7</v>
      </c>
      <c r="B7" s="68" t="s">
        <v>303</v>
      </c>
      <c r="C7" s="64" t="s">
        <v>57</v>
      </c>
      <c r="D7" s="69"/>
      <c r="E7" s="442">
        <v>58</v>
      </c>
      <c r="F7" s="13">
        <v>28</v>
      </c>
      <c r="G7" s="253">
        <v>41</v>
      </c>
      <c r="H7" s="13">
        <v>5</v>
      </c>
      <c r="I7" s="13">
        <v>8</v>
      </c>
      <c r="J7" s="13"/>
      <c r="K7" s="13"/>
      <c r="L7" s="13"/>
      <c r="M7" s="13"/>
      <c r="N7" s="185"/>
      <c r="O7" s="8">
        <f t="shared" si="0"/>
        <v>140</v>
      </c>
      <c r="P7" s="65">
        <f t="shared" si="1"/>
        <v>5</v>
      </c>
      <c r="Q7" s="10"/>
      <c r="R7" s="160"/>
    </row>
    <row r="8" spans="1:20" ht="12" customHeight="1" x14ac:dyDescent="0.2">
      <c r="A8" s="296" t="s">
        <v>8</v>
      </c>
      <c r="B8" s="263" t="s">
        <v>23</v>
      </c>
      <c r="C8" s="83" t="s">
        <v>58</v>
      </c>
      <c r="D8" s="6"/>
      <c r="E8" s="359">
        <v>34</v>
      </c>
      <c r="F8" s="41">
        <v>18</v>
      </c>
      <c r="G8" s="265">
        <v>34</v>
      </c>
      <c r="H8" s="41">
        <v>28</v>
      </c>
      <c r="I8" s="13">
        <v>6</v>
      </c>
      <c r="J8" s="13"/>
      <c r="K8" s="205"/>
      <c r="L8" s="13"/>
      <c r="M8" s="13"/>
      <c r="N8" s="82"/>
      <c r="O8" s="51">
        <f t="shared" si="0"/>
        <v>120</v>
      </c>
      <c r="P8" s="65">
        <f t="shared" si="1"/>
        <v>5</v>
      </c>
      <c r="Q8" s="15"/>
      <c r="R8" s="45"/>
    </row>
    <row r="9" spans="1:20" ht="12" customHeight="1" x14ac:dyDescent="0.2">
      <c r="A9" s="39" t="s">
        <v>20</v>
      </c>
      <c r="B9" s="156" t="s">
        <v>21</v>
      </c>
      <c r="C9" s="64" t="s">
        <v>57</v>
      </c>
      <c r="D9" s="6"/>
      <c r="E9" s="75"/>
      <c r="F9" s="253">
        <v>41</v>
      </c>
      <c r="G9" s="259">
        <v>58</v>
      </c>
      <c r="H9" s="253"/>
      <c r="I9" s="41">
        <v>6</v>
      </c>
      <c r="J9" s="13"/>
      <c r="K9" s="13"/>
      <c r="L9" s="13"/>
      <c r="M9" s="13"/>
      <c r="N9" s="82"/>
      <c r="O9" s="237">
        <f t="shared" si="0"/>
        <v>105</v>
      </c>
      <c r="P9" s="65">
        <f t="shared" si="1"/>
        <v>3</v>
      </c>
      <c r="Q9" s="15"/>
      <c r="R9" s="45"/>
    </row>
    <row r="10" spans="1:20" ht="12" customHeight="1" x14ac:dyDescent="0.2">
      <c r="A10" s="39" t="s">
        <v>90</v>
      </c>
      <c r="B10" s="21" t="s">
        <v>133</v>
      </c>
      <c r="C10" s="121" t="s">
        <v>57</v>
      </c>
      <c r="D10" s="69"/>
      <c r="E10" s="70"/>
      <c r="F10" s="41">
        <v>20</v>
      </c>
      <c r="G10" s="41">
        <v>5</v>
      </c>
      <c r="H10" s="253">
        <v>43</v>
      </c>
      <c r="I10" s="265"/>
      <c r="J10" s="13"/>
      <c r="K10" s="13"/>
      <c r="L10" s="13"/>
      <c r="M10" s="13"/>
      <c r="N10" s="70"/>
      <c r="O10" s="8">
        <f t="shared" si="0"/>
        <v>68</v>
      </c>
      <c r="P10" s="58">
        <f t="shared" si="1"/>
        <v>3</v>
      </c>
      <c r="Q10" s="19"/>
      <c r="R10" s="187"/>
    </row>
    <row r="11" spans="1:20" ht="12" customHeight="1" x14ac:dyDescent="0.2">
      <c r="A11" s="39" t="s">
        <v>241</v>
      </c>
      <c r="B11" s="53" t="s">
        <v>93</v>
      </c>
      <c r="C11" s="121" t="s">
        <v>57</v>
      </c>
      <c r="D11" s="69"/>
      <c r="E11" s="75"/>
      <c r="F11" s="265">
        <v>34</v>
      </c>
      <c r="G11" s="41">
        <v>28</v>
      </c>
      <c r="H11" s="41"/>
      <c r="I11" s="41"/>
      <c r="J11" s="13"/>
      <c r="K11" s="13"/>
      <c r="L11" s="13"/>
      <c r="M11" s="13"/>
      <c r="N11" s="260"/>
      <c r="O11" s="177">
        <f t="shared" si="0"/>
        <v>62</v>
      </c>
      <c r="P11" s="58">
        <f t="shared" si="1"/>
        <v>2</v>
      </c>
      <c r="Q11" s="19"/>
      <c r="R11" s="187"/>
    </row>
    <row r="12" spans="1:20" ht="12" customHeight="1" x14ac:dyDescent="0.2">
      <c r="A12" s="39" t="s">
        <v>342</v>
      </c>
      <c r="B12" s="76" t="s">
        <v>372</v>
      </c>
      <c r="C12" s="121" t="s">
        <v>57</v>
      </c>
      <c r="D12" s="77"/>
      <c r="E12" s="575">
        <v>41</v>
      </c>
      <c r="F12" s="13">
        <v>5</v>
      </c>
      <c r="G12" s="265"/>
      <c r="H12" s="13"/>
      <c r="I12" s="13">
        <v>12</v>
      </c>
      <c r="J12" s="13"/>
      <c r="K12" s="13"/>
      <c r="L12" s="13"/>
      <c r="M12" s="13"/>
      <c r="N12" s="185"/>
      <c r="O12" s="51">
        <f t="shared" si="0"/>
        <v>58</v>
      </c>
      <c r="P12" s="16">
        <f t="shared" si="1"/>
        <v>3</v>
      </c>
      <c r="Q12" s="10"/>
      <c r="R12" s="160"/>
    </row>
    <row r="13" spans="1:20" ht="12" customHeight="1" thickBot="1" x14ac:dyDescent="0.25">
      <c r="A13" s="319" t="s">
        <v>30</v>
      </c>
      <c r="B13" s="574" t="s">
        <v>268</v>
      </c>
      <c r="C13" s="134" t="s">
        <v>57</v>
      </c>
      <c r="D13" s="24">
        <v>1979</v>
      </c>
      <c r="E13" s="576"/>
      <c r="F13" s="577">
        <v>20</v>
      </c>
      <c r="G13" s="577"/>
      <c r="H13" s="363">
        <v>32</v>
      </c>
      <c r="I13" s="577"/>
      <c r="J13" s="320"/>
      <c r="K13" s="320"/>
      <c r="L13" s="320"/>
      <c r="M13" s="320"/>
      <c r="N13" s="576"/>
      <c r="O13" s="579">
        <f t="shared" si="0"/>
        <v>52</v>
      </c>
      <c r="P13" s="505">
        <f t="shared" si="1"/>
        <v>2</v>
      </c>
      <c r="Q13" s="343"/>
      <c r="R13" s="506"/>
    </row>
    <row r="14" spans="1:20" ht="12" customHeight="1" x14ac:dyDescent="0.2">
      <c r="A14" s="56" t="s">
        <v>304</v>
      </c>
      <c r="B14" s="266" t="s">
        <v>237</v>
      </c>
      <c r="C14" s="64" t="s">
        <v>58</v>
      </c>
      <c r="D14" s="69"/>
      <c r="E14" s="303"/>
      <c r="F14" s="18"/>
      <c r="G14" s="18"/>
      <c r="H14" s="18"/>
      <c r="I14" s="283">
        <v>50</v>
      </c>
      <c r="J14" s="18"/>
      <c r="K14" s="18"/>
      <c r="L14" s="18"/>
      <c r="M14" s="18"/>
      <c r="N14" s="292"/>
      <c r="O14" s="8">
        <f t="shared" si="0"/>
        <v>50</v>
      </c>
      <c r="P14" s="65">
        <f t="shared" si="1"/>
        <v>1</v>
      </c>
      <c r="Q14" s="19"/>
      <c r="R14" s="204"/>
    </row>
    <row r="15" spans="1:20" ht="12" customHeight="1" x14ac:dyDescent="0.2">
      <c r="A15" s="39" t="s">
        <v>242</v>
      </c>
      <c r="B15" s="76" t="s">
        <v>385</v>
      </c>
      <c r="C15" s="121" t="s">
        <v>57</v>
      </c>
      <c r="D15" s="77"/>
      <c r="E15" s="49">
        <v>28</v>
      </c>
      <c r="F15" s="13">
        <v>5</v>
      </c>
      <c r="G15" s="265"/>
      <c r="H15" s="13"/>
      <c r="I15" s="13"/>
      <c r="J15" s="13"/>
      <c r="K15" s="13"/>
      <c r="L15" s="13"/>
      <c r="M15" s="13"/>
      <c r="N15" s="78"/>
      <c r="O15" s="51">
        <f t="shared" si="0"/>
        <v>33</v>
      </c>
      <c r="P15" s="16">
        <f t="shared" si="1"/>
        <v>2</v>
      </c>
      <c r="Q15" s="10"/>
      <c r="R15" s="160"/>
    </row>
    <row r="16" spans="1:20" ht="12" customHeight="1" x14ac:dyDescent="0.2">
      <c r="A16" s="39" t="s">
        <v>307</v>
      </c>
      <c r="B16" s="76" t="s">
        <v>413</v>
      </c>
      <c r="C16" s="121" t="s">
        <v>414</v>
      </c>
      <c r="D16" s="77">
        <v>1973</v>
      </c>
      <c r="E16" s="78"/>
      <c r="F16" s="13"/>
      <c r="G16" s="13"/>
      <c r="H16" s="13"/>
      <c r="I16" s="265">
        <v>26</v>
      </c>
      <c r="J16" s="13"/>
      <c r="K16" s="13"/>
      <c r="L16" s="13"/>
      <c r="M16" s="13"/>
      <c r="N16" s="78"/>
      <c r="O16" s="51">
        <f t="shared" si="0"/>
        <v>26</v>
      </c>
      <c r="P16" s="16">
        <f t="shared" si="1"/>
        <v>1</v>
      </c>
      <c r="Q16" s="10"/>
      <c r="R16" s="160"/>
    </row>
    <row r="17" spans="1:18" ht="12" customHeight="1" x14ac:dyDescent="0.2">
      <c r="A17" s="39" t="s">
        <v>343</v>
      </c>
      <c r="B17" s="76" t="s">
        <v>417</v>
      </c>
      <c r="C17" s="121" t="s">
        <v>208</v>
      </c>
      <c r="D17" s="77">
        <v>1982</v>
      </c>
      <c r="E17" s="49"/>
      <c r="F17" s="41"/>
      <c r="G17" s="253"/>
      <c r="H17" s="41"/>
      <c r="I17" s="41">
        <v>22</v>
      </c>
      <c r="J17" s="13"/>
      <c r="K17" s="13"/>
      <c r="L17" s="13"/>
      <c r="M17" s="13"/>
      <c r="N17" s="489"/>
      <c r="O17" s="237">
        <f t="shared" si="0"/>
        <v>22</v>
      </c>
      <c r="P17" s="16">
        <f t="shared" si="1"/>
        <v>1</v>
      </c>
      <c r="Q17" s="10"/>
      <c r="R17" s="160"/>
    </row>
    <row r="18" spans="1:18" ht="12" customHeight="1" x14ac:dyDescent="0.2">
      <c r="A18" s="39" t="s">
        <v>347</v>
      </c>
      <c r="B18" s="76" t="s">
        <v>28</v>
      </c>
      <c r="C18" s="121" t="s">
        <v>57</v>
      </c>
      <c r="D18" s="77"/>
      <c r="E18" s="49"/>
      <c r="F18" s="41">
        <v>18</v>
      </c>
      <c r="G18" s="253"/>
      <c r="H18" s="41"/>
      <c r="I18" s="38"/>
      <c r="J18" s="13"/>
      <c r="K18" s="13"/>
      <c r="L18" s="13"/>
      <c r="M18" s="13"/>
      <c r="N18" s="489"/>
      <c r="O18" s="237">
        <f t="shared" si="0"/>
        <v>18</v>
      </c>
      <c r="P18" s="16">
        <f t="shared" si="1"/>
        <v>1</v>
      </c>
      <c r="Q18" s="10"/>
      <c r="R18" s="160"/>
    </row>
    <row r="19" spans="1:18" ht="12" customHeight="1" x14ac:dyDescent="0.2">
      <c r="A19" s="39" t="s">
        <v>391</v>
      </c>
      <c r="B19" s="175" t="s">
        <v>317</v>
      </c>
      <c r="C19" s="121" t="s">
        <v>57</v>
      </c>
      <c r="D19" s="77"/>
      <c r="E19" s="78">
        <v>7</v>
      </c>
      <c r="F19" s="13">
        <v>7</v>
      </c>
      <c r="G19" s="13"/>
      <c r="H19" s="13"/>
      <c r="I19" s="13"/>
      <c r="J19" s="13"/>
      <c r="K19" s="13"/>
      <c r="L19" s="13"/>
      <c r="M19" s="13"/>
      <c r="N19" s="78"/>
      <c r="O19" s="51">
        <f t="shared" si="0"/>
        <v>14</v>
      </c>
      <c r="P19" s="16">
        <f t="shared" si="1"/>
        <v>2</v>
      </c>
      <c r="Q19" s="10"/>
      <c r="R19" s="186"/>
    </row>
    <row r="20" spans="1:18" ht="12" customHeight="1" x14ac:dyDescent="0.2">
      <c r="A20" s="39" t="s">
        <v>452</v>
      </c>
      <c r="B20" s="64" t="s">
        <v>418</v>
      </c>
      <c r="C20" s="64" t="s">
        <v>208</v>
      </c>
      <c r="D20" s="69">
        <v>1980</v>
      </c>
      <c r="E20" s="75"/>
      <c r="F20" s="57"/>
      <c r="G20" s="267"/>
      <c r="H20" s="316"/>
      <c r="I20" s="57">
        <v>12</v>
      </c>
      <c r="J20" s="18"/>
      <c r="K20" s="18"/>
      <c r="L20" s="18"/>
      <c r="M20" s="18"/>
      <c r="N20" s="260"/>
      <c r="O20" s="177">
        <f t="shared" si="0"/>
        <v>12</v>
      </c>
      <c r="P20" s="65">
        <f t="shared" si="1"/>
        <v>1</v>
      </c>
      <c r="Q20" s="19"/>
      <c r="R20" s="318"/>
    </row>
    <row r="21" spans="1:18" ht="12" customHeight="1" x14ac:dyDescent="0.2">
      <c r="A21" s="39" t="s">
        <v>452</v>
      </c>
      <c r="B21" s="64" t="s">
        <v>24</v>
      </c>
      <c r="C21" s="64" t="s">
        <v>57</v>
      </c>
      <c r="D21" s="69"/>
      <c r="E21" s="70">
        <v>7</v>
      </c>
      <c r="F21" s="18">
        <v>5</v>
      </c>
      <c r="G21" s="18"/>
      <c r="H21" s="65"/>
      <c r="I21" s="18"/>
      <c r="J21" s="18"/>
      <c r="K21" s="18"/>
      <c r="L21" s="18"/>
      <c r="M21" s="18"/>
      <c r="N21" s="70"/>
      <c r="O21" s="8">
        <f t="shared" si="0"/>
        <v>12</v>
      </c>
      <c r="P21" s="65">
        <f t="shared" si="1"/>
        <v>2</v>
      </c>
      <c r="Q21" s="19"/>
      <c r="R21" s="318"/>
    </row>
    <row r="22" spans="1:18" ht="12" customHeight="1" x14ac:dyDescent="0.2">
      <c r="A22" s="39" t="s">
        <v>452</v>
      </c>
      <c r="B22" s="64" t="s">
        <v>412</v>
      </c>
      <c r="C22" s="64" t="s">
        <v>270</v>
      </c>
      <c r="D22" s="69">
        <v>1980</v>
      </c>
      <c r="E22" s="75"/>
      <c r="F22" s="57"/>
      <c r="G22" s="57"/>
      <c r="H22" s="316"/>
      <c r="I22" s="57">
        <v>12</v>
      </c>
      <c r="J22" s="18"/>
      <c r="K22" s="18"/>
      <c r="L22" s="18"/>
      <c r="M22" s="18"/>
      <c r="N22" s="260"/>
      <c r="O22" s="8">
        <f t="shared" si="0"/>
        <v>12</v>
      </c>
      <c r="P22" s="65">
        <f t="shared" si="1"/>
        <v>1</v>
      </c>
      <c r="Q22" s="19"/>
      <c r="R22" s="318"/>
    </row>
    <row r="23" spans="1:18" ht="12" customHeight="1" x14ac:dyDescent="0.2">
      <c r="A23" s="39" t="s">
        <v>388</v>
      </c>
      <c r="B23" s="337" t="s">
        <v>316</v>
      </c>
      <c r="C23" s="64" t="s">
        <v>336</v>
      </c>
      <c r="D23" s="69"/>
      <c r="E23" s="292"/>
      <c r="F23" s="57"/>
      <c r="G23" s="57">
        <v>4</v>
      </c>
      <c r="H23" s="316"/>
      <c r="I23" s="18">
        <v>6</v>
      </c>
      <c r="J23" s="18"/>
      <c r="K23" s="282"/>
      <c r="L23" s="18"/>
      <c r="M23" s="18"/>
      <c r="N23" s="75"/>
      <c r="O23" s="8">
        <f t="shared" si="0"/>
        <v>10</v>
      </c>
      <c r="P23" s="65">
        <f t="shared" si="1"/>
        <v>2</v>
      </c>
      <c r="Q23" s="19"/>
      <c r="R23" s="318"/>
    </row>
    <row r="24" spans="1:18" ht="12" customHeight="1" x14ac:dyDescent="0.2">
      <c r="A24" s="39" t="s">
        <v>394</v>
      </c>
      <c r="B24" s="64" t="s">
        <v>350</v>
      </c>
      <c r="C24" s="64" t="s">
        <v>57</v>
      </c>
      <c r="D24" s="69"/>
      <c r="E24" s="70">
        <v>5</v>
      </c>
      <c r="F24" s="18"/>
      <c r="G24" s="18"/>
      <c r="H24" s="65">
        <v>4</v>
      </c>
      <c r="I24" s="18"/>
      <c r="J24" s="18"/>
      <c r="K24" s="18"/>
      <c r="L24" s="18"/>
      <c r="M24" s="18"/>
      <c r="N24" s="70"/>
      <c r="O24" s="8">
        <f t="shared" si="0"/>
        <v>9</v>
      </c>
      <c r="P24" s="65">
        <f t="shared" si="1"/>
        <v>2</v>
      </c>
      <c r="Q24" s="19"/>
      <c r="R24" s="318"/>
    </row>
    <row r="25" spans="1:18" ht="12" customHeight="1" x14ac:dyDescent="0.2">
      <c r="A25" s="39" t="s">
        <v>395</v>
      </c>
      <c r="B25" s="64" t="s">
        <v>96</v>
      </c>
      <c r="C25" s="64" t="s">
        <v>57</v>
      </c>
      <c r="D25" s="69"/>
      <c r="E25" s="75"/>
      <c r="F25" s="57"/>
      <c r="G25" s="57">
        <v>7</v>
      </c>
      <c r="H25" s="316"/>
      <c r="I25" s="57"/>
      <c r="J25" s="18"/>
      <c r="K25" s="18"/>
      <c r="L25" s="18"/>
      <c r="M25" s="18"/>
      <c r="N25" s="260"/>
      <c r="O25" s="8">
        <f t="shared" si="0"/>
        <v>7</v>
      </c>
      <c r="P25" s="65">
        <f t="shared" si="1"/>
        <v>1</v>
      </c>
      <c r="Q25" s="19"/>
      <c r="R25" s="318"/>
    </row>
    <row r="26" spans="1:18" ht="12" customHeight="1" x14ac:dyDescent="0.2">
      <c r="A26" s="39" t="s">
        <v>453</v>
      </c>
      <c r="B26" s="64" t="s">
        <v>415</v>
      </c>
      <c r="C26" s="64" t="s">
        <v>416</v>
      </c>
      <c r="D26" s="69"/>
      <c r="E26" s="75"/>
      <c r="F26" s="57"/>
      <c r="G26" s="267"/>
      <c r="H26" s="316"/>
      <c r="I26" s="57">
        <v>6</v>
      </c>
      <c r="J26" s="18"/>
      <c r="K26" s="18"/>
      <c r="L26" s="18"/>
      <c r="M26" s="18"/>
      <c r="N26" s="260"/>
      <c r="O26" s="237">
        <f t="shared" si="0"/>
        <v>6</v>
      </c>
      <c r="P26" s="16">
        <f t="shared" si="1"/>
        <v>1</v>
      </c>
      <c r="Q26" s="19"/>
      <c r="R26" s="318"/>
    </row>
    <row r="27" spans="1:18" ht="12" customHeight="1" x14ac:dyDescent="0.2">
      <c r="A27" s="39" t="s">
        <v>453</v>
      </c>
      <c r="B27" s="64" t="s">
        <v>451</v>
      </c>
      <c r="C27" s="64" t="s">
        <v>270</v>
      </c>
      <c r="D27" s="69">
        <v>1985</v>
      </c>
      <c r="E27" s="70"/>
      <c r="F27" s="18"/>
      <c r="G27" s="18"/>
      <c r="H27" s="65"/>
      <c r="I27" s="18">
        <v>6</v>
      </c>
      <c r="J27" s="18"/>
      <c r="K27" s="18"/>
      <c r="L27" s="18"/>
      <c r="M27" s="18"/>
      <c r="N27" s="70"/>
      <c r="O27" s="51">
        <f t="shared" si="0"/>
        <v>6</v>
      </c>
      <c r="P27" s="16">
        <f t="shared" si="1"/>
        <v>1</v>
      </c>
      <c r="Q27" s="19"/>
      <c r="R27" s="318"/>
    </row>
    <row r="28" spans="1:18" ht="12" customHeight="1" x14ac:dyDescent="0.2">
      <c r="A28" s="39" t="s">
        <v>398</v>
      </c>
      <c r="B28" s="64" t="s">
        <v>27</v>
      </c>
      <c r="C28" s="64" t="s">
        <v>58</v>
      </c>
      <c r="D28" s="69"/>
      <c r="E28" s="232"/>
      <c r="F28" s="274"/>
      <c r="G28" s="18"/>
      <c r="H28" s="65">
        <v>5</v>
      </c>
      <c r="I28" s="267"/>
      <c r="J28" s="267"/>
      <c r="K28" s="18"/>
      <c r="L28" s="18"/>
      <c r="M28" s="18"/>
      <c r="N28" s="292"/>
      <c r="O28" s="51">
        <f t="shared" si="0"/>
        <v>5</v>
      </c>
      <c r="P28" s="16">
        <f t="shared" si="1"/>
        <v>1</v>
      </c>
      <c r="Q28" s="19"/>
      <c r="R28" s="318"/>
    </row>
    <row r="29" spans="1:18" ht="12" customHeight="1" x14ac:dyDescent="0.2">
      <c r="A29" s="39" t="s">
        <v>406</v>
      </c>
      <c r="B29" s="64" t="s">
        <v>392</v>
      </c>
      <c r="C29" s="64" t="s">
        <v>266</v>
      </c>
      <c r="D29" s="69"/>
      <c r="E29" s="70"/>
      <c r="F29" s="18"/>
      <c r="G29" s="18">
        <v>4</v>
      </c>
      <c r="H29" s="65"/>
      <c r="I29" s="18"/>
      <c r="J29" s="18"/>
      <c r="K29" s="18"/>
      <c r="L29" s="18"/>
      <c r="M29" s="18"/>
      <c r="N29" s="70"/>
      <c r="O29" s="8">
        <f t="shared" si="0"/>
        <v>4</v>
      </c>
      <c r="P29" s="65">
        <f t="shared" si="1"/>
        <v>1</v>
      </c>
      <c r="Q29" s="19"/>
      <c r="R29" s="318"/>
    </row>
    <row r="30" spans="1:18" ht="12" customHeight="1" x14ac:dyDescent="0.2">
      <c r="A30" s="39" t="s">
        <v>455</v>
      </c>
      <c r="B30" s="487" t="s">
        <v>26</v>
      </c>
      <c r="C30" s="64" t="s">
        <v>58</v>
      </c>
      <c r="D30" s="69"/>
      <c r="E30" s="297"/>
      <c r="F30" s="283"/>
      <c r="G30" s="283"/>
      <c r="H30" s="441"/>
      <c r="I30" s="267"/>
      <c r="J30" s="282"/>
      <c r="K30" s="281"/>
      <c r="L30" s="18"/>
      <c r="M30" s="18"/>
      <c r="N30" s="303"/>
      <c r="O30" s="177">
        <f t="shared" si="0"/>
        <v>0</v>
      </c>
      <c r="P30" s="65">
        <f t="shared" si="1"/>
        <v>0</v>
      </c>
      <c r="Q30" s="19"/>
      <c r="R30" s="318"/>
    </row>
    <row r="31" spans="1:18" ht="12" customHeight="1" x14ac:dyDescent="0.2">
      <c r="A31" s="39" t="s">
        <v>455</v>
      </c>
      <c r="B31" s="481" t="s">
        <v>364</v>
      </c>
      <c r="C31" s="64" t="s">
        <v>282</v>
      </c>
      <c r="D31" s="69"/>
      <c r="E31" s="70"/>
      <c r="F31" s="18"/>
      <c r="G31" s="18"/>
      <c r="H31" s="482"/>
      <c r="I31" s="18"/>
      <c r="J31" s="18"/>
      <c r="K31" s="18"/>
      <c r="L31" s="18"/>
      <c r="M31" s="18"/>
      <c r="N31" s="292"/>
      <c r="O31" s="8">
        <f t="shared" si="0"/>
        <v>0</v>
      </c>
      <c r="P31" s="65">
        <f t="shared" si="1"/>
        <v>0</v>
      </c>
      <c r="Q31" s="19"/>
      <c r="R31" s="285"/>
    </row>
    <row r="32" spans="1:18" x14ac:dyDescent="0.2">
      <c r="A32" s="39" t="s">
        <v>455</v>
      </c>
      <c r="B32" s="488" t="s">
        <v>64</v>
      </c>
      <c r="C32" s="121" t="s">
        <v>57</v>
      </c>
      <c r="D32" s="77"/>
      <c r="E32" s="538"/>
      <c r="F32" s="50"/>
      <c r="G32" s="231"/>
      <c r="H32" s="499"/>
      <c r="I32" s="38"/>
      <c r="J32" s="120"/>
      <c r="K32" s="13"/>
      <c r="L32" s="13"/>
      <c r="M32" s="13"/>
      <c r="N32" s="333"/>
      <c r="O32" s="237">
        <f t="shared" si="0"/>
        <v>0</v>
      </c>
      <c r="P32" s="65">
        <f t="shared" si="1"/>
        <v>0</v>
      </c>
      <c r="Q32" s="19"/>
      <c r="R32" s="54"/>
    </row>
    <row r="33" spans="1:18" ht="12" customHeight="1" x14ac:dyDescent="0.2">
      <c r="A33" s="39" t="s">
        <v>455</v>
      </c>
      <c r="B33" s="266" t="s">
        <v>269</v>
      </c>
      <c r="C33" s="64" t="s">
        <v>270</v>
      </c>
      <c r="D33" s="69"/>
      <c r="E33" s="534"/>
      <c r="F33" s="13"/>
      <c r="G33" s="13"/>
      <c r="H33" s="205"/>
      <c r="I33" s="13"/>
      <c r="J33" s="259"/>
      <c r="K33" s="205"/>
      <c r="L33" s="13"/>
      <c r="M33" s="13"/>
      <c r="N33" s="185"/>
      <c r="O33" s="8">
        <f t="shared" si="0"/>
        <v>0</v>
      </c>
      <c r="P33" s="65">
        <f t="shared" si="1"/>
        <v>0</v>
      </c>
      <c r="Q33" s="10"/>
      <c r="R33" s="160"/>
    </row>
    <row r="34" spans="1:18" ht="12" customHeight="1" x14ac:dyDescent="0.2">
      <c r="A34" s="39" t="s">
        <v>455</v>
      </c>
      <c r="B34" s="266" t="s">
        <v>114</v>
      </c>
      <c r="C34" s="64" t="s">
        <v>58</v>
      </c>
      <c r="D34" s="69"/>
      <c r="E34" s="58"/>
      <c r="F34" s="18"/>
      <c r="G34" s="18"/>
      <c r="H34" s="18"/>
      <c r="I34" s="18"/>
      <c r="J34" s="18"/>
      <c r="K34" s="18"/>
      <c r="L34" s="18"/>
      <c r="M34" s="18"/>
      <c r="N34" s="241"/>
      <c r="O34" s="8">
        <f t="shared" si="0"/>
        <v>0</v>
      </c>
      <c r="P34" s="65">
        <f t="shared" si="1"/>
        <v>0</v>
      </c>
      <c r="Q34" s="19"/>
      <c r="R34" s="204"/>
    </row>
    <row r="35" spans="1:18" ht="12" customHeight="1" x14ac:dyDescent="0.2">
      <c r="A35" s="39" t="s">
        <v>455</v>
      </c>
      <c r="B35" s="121" t="s">
        <v>226</v>
      </c>
      <c r="C35" s="121" t="s">
        <v>87</v>
      </c>
      <c r="D35" s="77"/>
      <c r="E35" s="58"/>
      <c r="F35" s="18"/>
      <c r="G35" s="18"/>
      <c r="H35" s="57"/>
      <c r="I35" s="18"/>
      <c r="J35" s="18"/>
      <c r="K35" s="18"/>
      <c r="L35" s="18"/>
      <c r="M35" s="18"/>
      <c r="N35" s="241"/>
      <c r="O35" s="8">
        <f t="shared" si="0"/>
        <v>0</v>
      </c>
      <c r="P35" s="65">
        <f t="shared" si="1"/>
        <v>0</v>
      </c>
      <c r="Q35" s="19"/>
      <c r="R35" s="204"/>
    </row>
    <row r="36" spans="1:18" ht="12" customHeight="1" x14ac:dyDescent="0.2">
      <c r="A36" s="39" t="s">
        <v>455</v>
      </c>
      <c r="B36" s="502" t="s">
        <v>363</v>
      </c>
      <c r="C36" s="121" t="s">
        <v>282</v>
      </c>
      <c r="D36" s="77"/>
      <c r="E36" s="58"/>
      <c r="F36" s="18"/>
      <c r="G36" s="18"/>
      <c r="H36" s="18"/>
      <c r="I36" s="18"/>
      <c r="J36" s="18"/>
      <c r="K36" s="18"/>
      <c r="L36" s="18"/>
      <c r="M36" s="18"/>
      <c r="N36" s="241"/>
      <c r="O36" s="8">
        <f t="shared" si="0"/>
        <v>0</v>
      </c>
      <c r="P36" s="65">
        <f t="shared" si="1"/>
        <v>0</v>
      </c>
      <c r="Q36" s="19"/>
      <c r="R36" s="204"/>
    </row>
    <row r="37" spans="1:18" ht="12" customHeight="1" x14ac:dyDescent="0.2">
      <c r="A37" s="39" t="s">
        <v>455</v>
      </c>
      <c r="B37" s="293" t="s">
        <v>107</v>
      </c>
      <c r="C37" s="133" t="s">
        <v>58</v>
      </c>
      <c r="D37" s="17"/>
      <c r="E37" s="58"/>
      <c r="F37" s="18"/>
      <c r="G37" s="18"/>
      <c r="H37" s="18"/>
      <c r="I37" s="18"/>
      <c r="J37" s="18"/>
      <c r="K37" s="18"/>
      <c r="L37" s="18"/>
      <c r="M37" s="18"/>
      <c r="N37" s="241"/>
      <c r="O37" s="8">
        <f t="shared" si="0"/>
        <v>0</v>
      </c>
      <c r="P37" s="65">
        <f t="shared" si="1"/>
        <v>0</v>
      </c>
      <c r="Q37" s="19"/>
      <c r="R37" s="204"/>
    </row>
    <row r="38" spans="1:18" ht="12" customHeight="1" x14ac:dyDescent="0.2">
      <c r="A38" s="39" t="s">
        <v>455</v>
      </c>
      <c r="B38" s="53" t="s">
        <v>201</v>
      </c>
      <c r="C38" s="132" t="s">
        <v>57</v>
      </c>
      <c r="D38" s="20"/>
      <c r="E38" s="70"/>
      <c r="F38" s="18"/>
      <c r="G38" s="18"/>
      <c r="H38" s="18"/>
      <c r="I38" s="18"/>
      <c r="J38" s="18"/>
      <c r="K38" s="18"/>
      <c r="L38" s="18"/>
      <c r="M38" s="18"/>
      <c r="N38" s="241"/>
      <c r="O38" s="8">
        <f t="shared" ref="O38:O69" si="2">SUM(E38:N38)</f>
        <v>0</v>
      </c>
      <c r="P38" s="65">
        <f t="shared" si="1"/>
        <v>0</v>
      </c>
      <c r="Q38" s="19"/>
      <c r="R38" s="204"/>
    </row>
    <row r="39" spans="1:18" ht="12" customHeight="1" x14ac:dyDescent="0.2">
      <c r="A39" s="39" t="s">
        <v>455</v>
      </c>
      <c r="B39" s="353" t="s">
        <v>280</v>
      </c>
      <c r="C39" s="83" t="s">
        <v>58</v>
      </c>
      <c r="D39" s="69"/>
      <c r="E39" s="297"/>
      <c r="F39" s="13"/>
      <c r="G39" s="13"/>
      <c r="H39" s="13"/>
      <c r="I39" s="13"/>
      <c r="J39" s="13"/>
      <c r="K39" s="13"/>
      <c r="L39" s="13"/>
      <c r="M39" s="13"/>
      <c r="N39" s="241"/>
      <c r="O39" s="51">
        <f t="shared" si="2"/>
        <v>0</v>
      </c>
      <c r="P39" s="65">
        <f t="shared" si="1"/>
        <v>0</v>
      </c>
      <c r="Q39" s="10"/>
      <c r="R39" s="186"/>
    </row>
    <row r="40" spans="1:18" ht="12" customHeight="1" x14ac:dyDescent="0.2">
      <c r="A40" s="39" t="s">
        <v>455</v>
      </c>
      <c r="B40" s="262" t="s">
        <v>313</v>
      </c>
      <c r="C40" s="64" t="s">
        <v>261</v>
      </c>
      <c r="D40" s="69"/>
      <c r="E40" s="206"/>
      <c r="F40" s="57"/>
      <c r="G40" s="57"/>
      <c r="H40" s="57"/>
      <c r="I40" s="57"/>
      <c r="J40" s="57"/>
      <c r="K40" s="18"/>
      <c r="L40" s="18"/>
      <c r="M40" s="18"/>
      <c r="N40" s="239"/>
      <c r="O40" s="237">
        <f t="shared" si="2"/>
        <v>0</v>
      </c>
      <c r="P40" s="65">
        <f t="shared" si="1"/>
        <v>0</v>
      </c>
      <c r="Q40" s="10"/>
      <c r="R40" s="186"/>
    </row>
    <row r="41" spans="1:18" ht="12" customHeight="1" x14ac:dyDescent="0.2">
      <c r="A41" s="39" t="s">
        <v>455</v>
      </c>
      <c r="B41" s="262" t="s">
        <v>278</v>
      </c>
      <c r="C41" s="64" t="s">
        <v>279</v>
      </c>
      <c r="D41" s="69"/>
      <c r="E41" s="75"/>
      <c r="F41" s="18"/>
      <c r="G41" s="115"/>
      <c r="H41" s="115"/>
      <c r="I41" s="57"/>
      <c r="J41" s="18"/>
      <c r="K41" s="18"/>
      <c r="L41" s="18"/>
      <c r="M41" s="18"/>
      <c r="N41" s="241"/>
      <c r="O41" s="51">
        <f t="shared" si="2"/>
        <v>0</v>
      </c>
      <c r="P41" s="65">
        <f t="shared" si="1"/>
        <v>0</v>
      </c>
      <c r="Q41" s="10"/>
      <c r="R41" s="186"/>
    </row>
    <row r="42" spans="1:18" ht="12" customHeight="1" x14ac:dyDescent="0.2">
      <c r="A42" s="39" t="s">
        <v>455</v>
      </c>
      <c r="B42" s="262" t="s">
        <v>311</v>
      </c>
      <c r="C42" s="64" t="s">
        <v>261</v>
      </c>
      <c r="D42" s="69"/>
      <c r="E42" s="75"/>
      <c r="F42" s="267"/>
      <c r="G42" s="274"/>
      <c r="H42" s="57"/>
      <c r="I42" s="115"/>
      <c r="J42" s="18"/>
      <c r="K42" s="18"/>
      <c r="L42" s="18"/>
      <c r="M42" s="18"/>
      <c r="N42" s="239"/>
      <c r="O42" s="237">
        <f t="shared" si="2"/>
        <v>0</v>
      </c>
      <c r="P42" s="65">
        <f t="shared" si="1"/>
        <v>0</v>
      </c>
      <c r="Q42" s="10"/>
      <c r="R42" s="186"/>
    </row>
    <row r="43" spans="1:18" ht="12" customHeight="1" x14ac:dyDescent="0.2">
      <c r="A43" s="39" t="s">
        <v>455</v>
      </c>
      <c r="B43" s="53" t="s">
        <v>312</v>
      </c>
      <c r="C43" s="64" t="s">
        <v>57</v>
      </c>
      <c r="D43" s="69"/>
      <c r="E43" s="75"/>
      <c r="F43" s="267"/>
      <c r="G43" s="274"/>
      <c r="H43" s="316"/>
      <c r="I43" s="115"/>
      <c r="J43" s="18"/>
      <c r="K43" s="18"/>
      <c r="L43" s="18"/>
      <c r="M43" s="18"/>
      <c r="N43" s="239"/>
      <c r="O43" s="237">
        <f t="shared" si="2"/>
        <v>0</v>
      </c>
      <c r="P43" s="65">
        <f t="shared" si="1"/>
        <v>0</v>
      </c>
      <c r="Q43" s="10"/>
      <c r="R43" s="186"/>
    </row>
    <row r="44" spans="1:18" ht="12" customHeight="1" x14ac:dyDescent="0.2">
      <c r="A44" s="39" t="s">
        <v>455</v>
      </c>
      <c r="B44" s="5" t="s">
        <v>267</v>
      </c>
      <c r="C44" s="121" t="s">
        <v>57</v>
      </c>
      <c r="D44" s="77"/>
      <c r="E44" s="49"/>
      <c r="F44" s="50"/>
      <c r="G44" s="38"/>
      <c r="H44" s="48"/>
      <c r="I44" s="205"/>
      <c r="J44" s="13"/>
      <c r="K44" s="13"/>
      <c r="L44" s="13"/>
      <c r="M44" s="13"/>
      <c r="N44" s="540"/>
      <c r="O44" s="237">
        <f t="shared" si="2"/>
        <v>0</v>
      </c>
      <c r="P44" s="9">
        <f t="shared" si="1"/>
        <v>0</v>
      </c>
      <c r="Q44" s="10"/>
      <c r="R44" s="186"/>
    </row>
    <row r="45" spans="1:18" ht="12" customHeight="1" x14ac:dyDescent="0.2">
      <c r="A45" s="39" t="s">
        <v>455</v>
      </c>
      <c r="B45" s="64" t="s">
        <v>295</v>
      </c>
      <c r="C45" s="64" t="s">
        <v>282</v>
      </c>
      <c r="D45" s="69"/>
      <c r="E45" s="504"/>
      <c r="F45" s="18"/>
      <c r="G45" s="57"/>
      <c r="H45" s="115"/>
      <c r="I45" s="57"/>
      <c r="J45" s="18"/>
      <c r="K45" s="18"/>
      <c r="L45" s="18"/>
      <c r="M45" s="18"/>
      <c r="N45" s="241"/>
      <c r="O45" s="8">
        <f t="shared" si="2"/>
        <v>0</v>
      </c>
      <c r="P45" s="65">
        <f t="shared" si="1"/>
        <v>0</v>
      </c>
      <c r="Q45" s="19"/>
      <c r="R45" s="204"/>
    </row>
    <row r="46" spans="1:18" ht="12" customHeight="1" x14ac:dyDescent="0.2">
      <c r="A46" s="39" t="s">
        <v>455</v>
      </c>
      <c r="B46" s="21" t="s">
        <v>294</v>
      </c>
      <c r="C46" s="64" t="s">
        <v>282</v>
      </c>
      <c r="D46" s="17"/>
      <c r="E46" s="222"/>
      <c r="F46" s="18"/>
      <c r="G46" s="57"/>
      <c r="H46" s="115"/>
      <c r="I46" s="57"/>
      <c r="J46" s="18"/>
      <c r="K46" s="18"/>
      <c r="L46" s="18"/>
      <c r="M46" s="18"/>
      <c r="N46" s="539"/>
      <c r="O46" s="8">
        <f t="shared" si="2"/>
        <v>0</v>
      </c>
      <c r="P46" s="65">
        <f t="shared" si="1"/>
        <v>0</v>
      </c>
      <c r="Q46" s="19"/>
      <c r="R46" s="204"/>
    </row>
    <row r="47" spans="1:18" ht="12" customHeight="1" x14ac:dyDescent="0.2">
      <c r="A47" s="39" t="s">
        <v>455</v>
      </c>
      <c r="B47" s="21" t="s">
        <v>63</v>
      </c>
      <c r="C47" s="64" t="s">
        <v>58</v>
      </c>
      <c r="D47" s="17"/>
      <c r="E47" s="345"/>
      <c r="F47" s="57"/>
      <c r="G47" s="57"/>
      <c r="H47" s="57"/>
      <c r="I47" s="57"/>
      <c r="J47" s="57"/>
      <c r="K47" s="18"/>
      <c r="L47" s="18"/>
      <c r="M47" s="18"/>
      <c r="N47" s="79"/>
      <c r="O47" s="177">
        <f t="shared" si="2"/>
        <v>0</v>
      </c>
      <c r="P47" s="65">
        <f t="shared" si="1"/>
        <v>0</v>
      </c>
      <c r="Q47" s="19"/>
      <c r="R47" s="204"/>
    </row>
    <row r="48" spans="1:18" ht="12" customHeight="1" x14ac:dyDescent="0.2">
      <c r="A48" s="39" t="s">
        <v>455</v>
      </c>
      <c r="B48" s="293" t="s">
        <v>104</v>
      </c>
      <c r="C48" s="64" t="s">
        <v>57</v>
      </c>
      <c r="D48" s="17"/>
      <c r="E48" s="222"/>
      <c r="F48" s="203"/>
      <c r="G48" s="281"/>
      <c r="H48" s="57"/>
      <c r="I48" s="115"/>
      <c r="J48" s="18"/>
      <c r="K48" s="18"/>
      <c r="L48" s="18"/>
      <c r="M48" s="18"/>
      <c r="N48" s="268"/>
      <c r="O48" s="177">
        <f t="shared" si="2"/>
        <v>0</v>
      </c>
      <c r="P48" s="65">
        <f t="shared" si="1"/>
        <v>0</v>
      </c>
      <c r="Q48" s="19"/>
      <c r="R48" s="204"/>
    </row>
    <row r="49" spans="1:18" ht="12" customHeight="1" x14ac:dyDescent="0.2">
      <c r="A49" s="39" t="s">
        <v>455</v>
      </c>
      <c r="B49" s="21" t="s">
        <v>176</v>
      </c>
      <c r="C49" s="64" t="s">
        <v>58</v>
      </c>
      <c r="D49" s="17"/>
      <c r="E49" s="222"/>
      <c r="F49" s="203"/>
      <c r="G49" s="115"/>
      <c r="H49" s="274"/>
      <c r="I49" s="282"/>
      <c r="J49" s="18"/>
      <c r="K49" s="18"/>
      <c r="L49" s="18"/>
      <c r="M49" s="18"/>
      <c r="N49" s="317"/>
      <c r="O49" s="177">
        <f t="shared" si="2"/>
        <v>0</v>
      </c>
      <c r="P49" s="65">
        <f t="shared" si="1"/>
        <v>0</v>
      </c>
      <c r="Q49" s="19"/>
      <c r="R49" s="204"/>
    </row>
    <row r="50" spans="1:18" ht="12" customHeight="1" x14ac:dyDescent="0.2">
      <c r="A50" s="39" t="s">
        <v>455</v>
      </c>
      <c r="B50" s="21" t="s">
        <v>22</v>
      </c>
      <c r="C50" s="64" t="s">
        <v>58</v>
      </c>
      <c r="D50" s="17"/>
      <c r="E50" s="222"/>
      <c r="F50" s="203"/>
      <c r="G50" s="57"/>
      <c r="H50" s="57"/>
      <c r="I50" s="115"/>
      <c r="J50" s="18"/>
      <c r="K50" s="18"/>
      <c r="L50" s="18"/>
      <c r="M50" s="18"/>
      <c r="N50" s="268"/>
      <c r="O50" s="177">
        <f t="shared" si="2"/>
        <v>0</v>
      </c>
      <c r="P50" s="65">
        <f t="shared" si="1"/>
        <v>0</v>
      </c>
      <c r="Q50" s="19"/>
      <c r="R50" s="204"/>
    </row>
    <row r="51" spans="1:18" ht="12" customHeight="1" x14ac:dyDescent="0.2">
      <c r="A51" s="39" t="s">
        <v>455</v>
      </c>
      <c r="B51" s="353" t="s">
        <v>129</v>
      </c>
      <c r="C51" s="121" t="s">
        <v>57</v>
      </c>
      <c r="D51" s="6"/>
      <c r="E51" s="82"/>
      <c r="F51" s="41"/>
      <c r="G51" s="41"/>
      <c r="H51" s="41"/>
      <c r="I51" s="41"/>
      <c r="J51" s="13"/>
      <c r="K51" s="13"/>
      <c r="L51" s="13"/>
      <c r="M51" s="13"/>
      <c r="N51" s="49"/>
      <c r="O51" s="237">
        <f t="shared" si="2"/>
        <v>0</v>
      </c>
      <c r="P51" s="16">
        <f t="shared" si="1"/>
        <v>0</v>
      </c>
      <c r="Q51" s="10"/>
      <c r="R51" s="45"/>
    </row>
    <row r="52" spans="1:18" ht="12" customHeight="1" x14ac:dyDescent="0.2">
      <c r="A52" s="39" t="s">
        <v>455</v>
      </c>
      <c r="B52" s="68" t="s">
        <v>29</v>
      </c>
      <c r="C52" s="64" t="s">
        <v>58</v>
      </c>
      <c r="D52" s="20"/>
      <c r="E52" s="503"/>
      <c r="F52" s="18"/>
      <c r="G52" s="18"/>
      <c r="H52" s="57"/>
      <c r="I52" s="18"/>
      <c r="J52" s="18"/>
      <c r="K52" s="18"/>
      <c r="L52" s="18"/>
      <c r="M52" s="18"/>
      <c r="N52" s="70"/>
      <c r="O52" s="51">
        <f t="shared" si="2"/>
        <v>0</v>
      </c>
      <c r="P52" s="16">
        <f t="shared" si="1"/>
        <v>0</v>
      </c>
      <c r="Q52" s="19"/>
      <c r="R52" s="284"/>
    </row>
    <row r="53" spans="1:18" ht="12" customHeight="1" x14ac:dyDescent="0.2">
      <c r="A53" s="39" t="s">
        <v>455</v>
      </c>
      <c r="B53" s="68" t="s">
        <v>246</v>
      </c>
      <c r="C53" s="64" t="s">
        <v>57</v>
      </c>
      <c r="D53" s="69"/>
      <c r="E53" s="222"/>
      <c r="F53" s="203"/>
      <c r="G53" s="57"/>
      <c r="H53" s="57"/>
      <c r="I53" s="115"/>
      <c r="J53" s="18"/>
      <c r="K53" s="18"/>
      <c r="L53" s="18"/>
      <c r="M53" s="18"/>
      <c r="N53" s="268"/>
      <c r="O53" s="177">
        <f t="shared" si="2"/>
        <v>0</v>
      </c>
      <c r="P53" s="65">
        <f t="shared" si="1"/>
        <v>0</v>
      </c>
      <c r="Q53" s="19"/>
      <c r="R53" s="204"/>
    </row>
    <row r="54" spans="1:18" ht="12" customHeight="1" x14ac:dyDescent="0.2">
      <c r="A54" s="39" t="s">
        <v>455</v>
      </c>
      <c r="B54" s="5" t="s">
        <v>265</v>
      </c>
      <c r="C54" s="83" t="s">
        <v>266</v>
      </c>
      <c r="D54" s="77"/>
      <c r="E54" s="305"/>
      <c r="F54" s="50"/>
      <c r="G54" s="41"/>
      <c r="H54" s="41"/>
      <c r="I54" s="38"/>
      <c r="J54" s="13"/>
      <c r="K54" s="13"/>
      <c r="L54" s="13"/>
      <c r="M54" s="13"/>
      <c r="N54" s="333"/>
      <c r="O54" s="237">
        <f t="shared" si="2"/>
        <v>0</v>
      </c>
      <c r="P54" s="65">
        <f t="shared" si="1"/>
        <v>0</v>
      </c>
      <c r="Q54" s="10"/>
      <c r="R54" s="160"/>
    </row>
    <row r="55" spans="1:18" ht="12" customHeight="1" x14ac:dyDescent="0.2">
      <c r="A55" s="39" t="s">
        <v>455</v>
      </c>
      <c r="B55" s="5" t="s">
        <v>243</v>
      </c>
      <c r="C55" s="121" t="s">
        <v>57</v>
      </c>
      <c r="D55" s="17"/>
      <c r="E55" s="316"/>
      <c r="F55" s="57"/>
      <c r="G55" s="57"/>
      <c r="H55" s="332"/>
      <c r="I55" s="332"/>
      <c r="J55" s="238"/>
      <c r="K55" s="238"/>
      <c r="L55" s="238"/>
      <c r="M55" s="240"/>
      <c r="N55" s="464"/>
      <c r="O55" s="177">
        <f t="shared" si="2"/>
        <v>0</v>
      </c>
      <c r="P55" s="65">
        <f t="shared" si="1"/>
        <v>0</v>
      </c>
      <c r="Q55" s="19"/>
      <c r="R55" s="59"/>
    </row>
    <row r="56" spans="1:18" x14ac:dyDescent="0.2">
      <c r="A56" s="39" t="s">
        <v>455</v>
      </c>
      <c r="B56" s="330" t="s">
        <v>69</v>
      </c>
      <c r="C56" s="130" t="s">
        <v>58</v>
      </c>
      <c r="D56" s="6"/>
      <c r="E56" s="82"/>
      <c r="F56" s="50"/>
      <c r="G56" s="41"/>
      <c r="H56" s="41"/>
      <c r="I56" s="41"/>
      <c r="J56" s="13"/>
      <c r="K56" s="13"/>
      <c r="L56" s="13"/>
      <c r="M56" s="13"/>
      <c r="N56" s="63"/>
      <c r="O56" s="237">
        <f t="shared" si="2"/>
        <v>0</v>
      </c>
      <c r="P56" s="65">
        <f t="shared" si="1"/>
        <v>0</v>
      </c>
      <c r="Q56" s="42"/>
      <c r="R56" s="45"/>
    </row>
    <row r="57" spans="1:18" x14ac:dyDescent="0.2">
      <c r="A57" s="39" t="s">
        <v>455</v>
      </c>
      <c r="B57" s="263" t="s">
        <v>247</v>
      </c>
      <c r="C57" s="83" t="s">
        <v>58</v>
      </c>
      <c r="D57" s="77"/>
      <c r="E57" s="16"/>
      <c r="F57" s="13"/>
      <c r="G57" s="13"/>
      <c r="H57" s="13"/>
      <c r="I57" s="13"/>
      <c r="J57" s="13"/>
      <c r="K57" s="13"/>
      <c r="L57" s="13"/>
      <c r="M57" s="13"/>
      <c r="N57" s="78"/>
      <c r="O57" s="51">
        <f t="shared" si="2"/>
        <v>0</v>
      </c>
      <c r="P57" s="65">
        <f t="shared" si="1"/>
        <v>0</v>
      </c>
      <c r="Q57" s="10"/>
      <c r="R57" s="11"/>
    </row>
    <row r="58" spans="1:18" ht="12" customHeight="1" x14ac:dyDescent="0.2">
      <c r="A58" s="39" t="s">
        <v>455</v>
      </c>
      <c r="B58" s="21" t="s">
        <v>223</v>
      </c>
      <c r="C58" s="64" t="s">
        <v>58</v>
      </c>
      <c r="D58" s="17"/>
      <c r="E58" s="331"/>
      <c r="F58" s="13"/>
      <c r="G58" s="13"/>
      <c r="H58" s="13"/>
      <c r="I58" s="13"/>
      <c r="J58" s="13"/>
      <c r="K58" s="13"/>
      <c r="L58" s="13"/>
      <c r="M58" s="13"/>
      <c r="N58" s="78"/>
      <c r="O58" s="51">
        <f t="shared" si="2"/>
        <v>0</v>
      </c>
      <c r="P58" s="16">
        <f t="shared" ref="P58:P69" si="3">COUNT(E58:N58)</f>
        <v>0</v>
      </c>
      <c r="Q58" s="10"/>
      <c r="R58" s="160"/>
    </row>
    <row r="59" spans="1:18" ht="12" customHeight="1" x14ac:dyDescent="0.2">
      <c r="A59" s="39" t="s">
        <v>455</v>
      </c>
      <c r="B59" s="5" t="s">
        <v>132</v>
      </c>
      <c r="C59" s="130" t="s">
        <v>57</v>
      </c>
      <c r="D59" s="20"/>
      <c r="E59" s="36"/>
      <c r="F59" s="136"/>
      <c r="G59" s="136"/>
      <c r="H59" s="461"/>
      <c r="I59" s="136"/>
      <c r="J59" s="136"/>
      <c r="K59" s="462"/>
      <c r="L59" s="136"/>
      <c r="M59" s="136"/>
      <c r="N59" s="463"/>
      <c r="O59" s="8">
        <f t="shared" si="2"/>
        <v>0</v>
      </c>
      <c r="P59" s="65">
        <f t="shared" si="3"/>
        <v>0</v>
      </c>
      <c r="Q59" s="37"/>
      <c r="R59" s="54"/>
    </row>
    <row r="60" spans="1:18" ht="12" customHeight="1" x14ac:dyDescent="0.2">
      <c r="A60" s="39" t="s">
        <v>455</v>
      </c>
      <c r="B60" s="263" t="s">
        <v>130</v>
      </c>
      <c r="C60" s="83" t="s">
        <v>57</v>
      </c>
      <c r="D60" s="20"/>
      <c r="E60" s="460"/>
      <c r="F60" s="50"/>
      <c r="G60" s="41"/>
      <c r="H60" s="48"/>
      <c r="I60" s="38"/>
      <c r="J60" s="13"/>
      <c r="K60" s="13"/>
      <c r="L60" s="13"/>
      <c r="M60" s="13"/>
      <c r="N60" s="334"/>
      <c r="O60" s="237">
        <f t="shared" si="2"/>
        <v>0</v>
      </c>
      <c r="P60" s="65">
        <f t="shared" si="3"/>
        <v>0</v>
      </c>
      <c r="Q60" s="42"/>
      <c r="R60" s="157"/>
    </row>
    <row r="61" spans="1:18" ht="12" customHeight="1" x14ac:dyDescent="0.2">
      <c r="A61" s="39" t="s">
        <v>455</v>
      </c>
      <c r="B61" s="143" t="s">
        <v>97</v>
      </c>
      <c r="C61" s="131" t="s">
        <v>58</v>
      </c>
      <c r="D61" s="6"/>
      <c r="E61" s="82"/>
      <c r="F61" s="44"/>
      <c r="G61" s="328"/>
      <c r="H61" s="38"/>
      <c r="I61" s="41"/>
      <c r="J61" s="13"/>
      <c r="K61" s="13"/>
      <c r="L61" s="13"/>
      <c r="M61" s="13"/>
      <c r="N61" s="43"/>
      <c r="O61" s="51">
        <f t="shared" si="2"/>
        <v>0</v>
      </c>
      <c r="P61" s="65">
        <f t="shared" si="3"/>
        <v>0</v>
      </c>
      <c r="Q61" s="184"/>
      <c r="R61" s="45"/>
    </row>
    <row r="62" spans="1:18" ht="12" customHeight="1" x14ac:dyDescent="0.2">
      <c r="A62" s="39" t="s">
        <v>455</v>
      </c>
      <c r="B62" s="304" t="s">
        <v>25</v>
      </c>
      <c r="C62" s="131" t="s">
        <v>58</v>
      </c>
      <c r="D62" s="6"/>
      <c r="E62" s="12"/>
      <c r="F62" s="44"/>
      <c r="G62" s="44"/>
      <c r="H62" s="13"/>
      <c r="I62" s="13"/>
      <c r="J62" s="13"/>
      <c r="K62" s="13"/>
      <c r="L62" s="13"/>
      <c r="M62" s="13"/>
      <c r="N62" s="43"/>
      <c r="O62" s="51">
        <f t="shared" si="2"/>
        <v>0</v>
      </c>
      <c r="P62" s="65">
        <f t="shared" si="3"/>
        <v>0</v>
      </c>
      <c r="Q62" s="184"/>
      <c r="R62" s="45"/>
    </row>
    <row r="63" spans="1:18" ht="12" customHeight="1" x14ac:dyDescent="0.2">
      <c r="A63" s="39" t="s">
        <v>455</v>
      </c>
      <c r="B63" s="143" t="s">
        <v>131</v>
      </c>
      <c r="C63" s="131" t="s">
        <v>57</v>
      </c>
      <c r="D63" s="6"/>
      <c r="E63" s="12"/>
      <c r="F63" s="44"/>
      <c r="G63" s="44"/>
      <c r="H63" s="13"/>
      <c r="I63" s="13"/>
      <c r="J63" s="13"/>
      <c r="K63" s="13"/>
      <c r="L63" s="13"/>
      <c r="M63" s="13"/>
      <c r="N63" s="43"/>
      <c r="O63" s="51">
        <f t="shared" si="2"/>
        <v>0</v>
      </c>
      <c r="P63" s="65">
        <f t="shared" si="3"/>
        <v>0</v>
      </c>
      <c r="Q63" s="184"/>
      <c r="R63" s="45"/>
    </row>
    <row r="64" spans="1:18" ht="12" customHeight="1" x14ac:dyDescent="0.2">
      <c r="A64" s="39" t="s">
        <v>455</v>
      </c>
      <c r="B64" s="143" t="s">
        <v>146</v>
      </c>
      <c r="C64" s="131" t="s">
        <v>58</v>
      </c>
      <c r="D64" s="6"/>
      <c r="E64" s="12"/>
      <c r="F64" s="44"/>
      <c r="G64" s="44"/>
      <c r="H64" s="13"/>
      <c r="I64" s="13"/>
      <c r="J64" s="13"/>
      <c r="K64" s="13"/>
      <c r="L64" s="13"/>
      <c r="M64" s="13"/>
      <c r="N64" s="43"/>
      <c r="O64" s="51">
        <f t="shared" si="2"/>
        <v>0</v>
      </c>
      <c r="P64" s="65">
        <f t="shared" si="3"/>
        <v>0</v>
      </c>
      <c r="Q64" s="184"/>
      <c r="R64" s="45"/>
    </row>
    <row r="65" spans="1:20" ht="12" customHeight="1" x14ac:dyDescent="0.2">
      <c r="A65" s="39" t="s">
        <v>455</v>
      </c>
      <c r="B65" s="143" t="s">
        <v>203</v>
      </c>
      <c r="C65" s="131" t="s">
        <v>57</v>
      </c>
      <c r="D65" s="6"/>
      <c r="E65" s="12"/>
      <c r="F65" s="44"/>
      <c r="G65" s="44"/>
      <c r="H65" s="13"/>
      <c r="I65" s="13"/>
      <c r="J65" s="13"/>
      <c r="K65" s="13"/>
      <c r="L65" s="13"/>
      <c r="M65" s="13"/>
      <c r="N65" s="43"/>
      <c r="O65" s="51">
        <f t="shared" si="2"/>
        <v>0</v>
      </c>
      <c r="P65" s="65">
        <f t="shared" si="3"/>
        <v>0</v>
      </c>
      <c r="Q65" s="184"/>
      <c r="R65" s="45"/>
    </row>
    <row r="66" spans="1:20" ht="12" customHeight="1" x14ac:dyDescent="0.2">
      <c r="A66" s="39" t="s">
        <v>455</v>
      </c>
      <c r="B66" s="143" t="s">
        <v>181</v>
      </c>
      <c r="C66" s="131" t="s">
        <v>57</v>
      </c>
      <c r="D66" s="6"/>
      <c r="E66" s="12"/>
      <c r="F66" s="44"/>
      <c r="G66" s="44"/>
      <c r="H66" s="13"/>
      <c r="I66" s="13"/>
      <c r="J66" s="13"/>
      <c r="K66" s="13"/>
      <c r="L66" s="13"/>
      <c r="M66" s="13"/>
      <c r="N66" s="43"/>
      <c r="O66" s="51">
        <f t="shared" si="2"/>
        <v>0</v>
      </c>
      <c r="P66" s="65">
        <f t="shared" si="3"/>
        <v>0</v>
      </c>
      <c r="Q66" s="184"/>
      <c r="R66" s="45"/>
    </row>
    <row r="67" spans="1:20" ht="12" customHeight="1" x14ac:dyDescent="0.2">
      <c r="A67" s="39" t="s">
        <v>455</v>
      </c>
      <c r="B67" s="5" t="s">
        <v>202</v>
      </c>
      <c r="C67" s="130" t="s">
        <v>57</v>
      </c>
      <c r="D67" s="6"/>
      <c r="E67" s="12"/>
      <c r="F67" s="13"/>
      <c r="G67" s="13"/>
      <c r="H67" s="13"/>
      <c r="I67" s="13"/>
      <c r="J67" s="13"/>
      <c r="K67" s="13"/>
      <c r="L67" s="13"/>
      <c r="M67" s="13"/>
      <c r="N67" s="158"/>
      <c r="O67" s="51">
        <f t="shared" si="2"/>
        <v>0</v>
      </c>
      <c r="P67" s="65">
        <f t="shared" si="3"/>
        <v>0</v>
      </c>
      <c r="Q67" s="42"/>
      <c r="R67" s="45"/>
    </row>
    <row r="68" spans="1:20" ht="12" customHeight="1" x14ac:dyDescent="0.2">
      <c r="A68" s="39" t="s">
        <v>455</v>
      </c>
      <c r="B68" s="143" t="s">
        <v>204</v>
      </c>
      <c r="C68" s="131" t="s">
        <v>58</v>
      </c>
      <c r="D68" s="52"/>
      <c r="E68" s="36"/>
      <c r="F68" s="13"/>
      <c r="G68" s="13"/>
      <c r="H68" s="13"/>
      <c r="I68" s="13"/>
      <c r="J68" s="13"/>
      <c r="K68" s="13"/>
      <c r="L68" s="13"/>
      <c r="M68" s="13"/>
      <c r="N68" s="70"/>
      <c r="O68" s="51">
        <f t="shared" si="2"/>
        <v>0</v>
      </c>
      <c r="P68" s="65">
        <f t="shared" si="3"/>
        <v>0</v>
      </c>
      <c r="Q68" s="19"/>
      <c r="R68" s="54"/>
    </row>
    <row r="69" spans="1:20" x14ac:dyDescent="0.2">
      <c r="A69" s="39" t="s">
        <v>455</v>
      </c>
      <c r="B69" s="263" t="s">
        <v>66</v>
      </c>
      <c r="C69" s="83" t="s">
        <v>58</v>
      </c>
      <c r="D69" s="77"/>
      <c r="E69" s="16"/>
      <c r="F69" s="13"/>
      <c r="G69" s="13"/>
      <c r="H69" s="13"/>
      <c r="I69" s="13"/>
      <c r="J69" s="13"/>
      <c r="K69" s="13"/>
      <c r="L69" s="13"/>
      <c r="M69" s="13"/>
      <c r="N69" s="78"/>
      <c r="O69" s="51">
        <f t="shared" si="2"/>
        <v>0</v>
      </c>
      <c r="P69" s="65">
        <f t="shared" si="3"/>
        <v>0</v>
      </c>
      <c r="Q69" s="10"/>
      <c r="R69" s="11"/>
    </row>
    <row r="70" spans="1:20" ht="12" customHeight="1" thickBot="1" x14ac:dyDescent="0.25">
      <c r="A70" s="39"/>
      <c r="B70" s="23"/>
      <c r="C70" s="134"/>
      <c r="D70" s="24"/>
      <c r="E70" s="25"/>
      <c r="F70" s="26"/>
      <c r="G70" s="26"/>
      <c r="H70" s="26"/>
      <c r="I70" s="26"/>
      <c r="J70" s="26"/>
      <c r="K70" s="26"/>
      <c r="L70" s="26"/>
      <c r="M70" s="26"/>
      <c r="N70" s="163"/>
      <c r="O70" s="164"/>
      <c r="P70" s="25"/>
      <c r="Q70" s="29"/>
      <c r="R70" s="46"/>
    </row>
    <row r="71" spans="1:20" ht="12" customHeight="1" x14ac:dyDescent="0.2">
      <c r="A71" s="751" t="s">
        <v>9</v>
      </c>
      <c r="B71" s="751"/>
      <c r="C71" s="751"/>
      <c r="D71" s="751"/>
      <c r="E71" s="30">
        <f t="shared" ref="E71:N71" si="4">COUNT(E6:E70)</f>
        <v>7</v>
      </c>
      <c r="F71" s="30">
        <f t="shared" si="4"/>
        <v>12</v>
      </c>
      <c r="G71" s="30">
        <f t="shared" si="4"/>
        <v>8</v>
      </c>
      <c r="H71" s="30">
        <f t="shared" si="4"/>
        <v>7</v>
      </c>
      <c r="I71" s="30">
        <f t="shared" si="4"/>
        <v>13</v>
      </c>
      <c r="J71" s="30">
        <f t="shared" si="4"/>
        <v>0</v>
      </c>
      <c r="K71" s="30">
        <f t="shared" si="4"/>
        <v>0</v>
      </c>
      <c r="L71" s="30">
        <f t="shared" si="4"/>
        <v>0</v>
      </c>
      <c r="M71" s="30">
        <f t="shared" si="4"/>
        <v>0</v>
      </c>
      <c r="N71" s="30">
        <f t="shared" si="4"/>
        <v>0</v>
      </c>
      <c r="O71" s="30"/>
      <c r="P71" s="30"/>
      <c r="Q71" s="31"/>
      <c r="R71" s="32"/>
      <c r="S71" s="707"/>
      <c r="T71" s="708"/>
    </row>
    <row r="72" spans="1:20" ht="12" customHeight="1" x14ac:dyDescent="0.2">
      <c r="A72" s="749" t="s">
        <v>10</v>
      </c>
      <c r="B72" s="749"/>
      <c r="C72" s="110"/>
      <c r="D72" s="709" t="s">
        <v>11</v>
      </c>
      <c r="E72" s="709"/>
      <c r="F72" s="33" t="s">
        <v>12</v>
      </c>
      <c r="G72" s="33" t="s">
        <v>13</v>
      </c>
      <c r="H72" s="33"/>
      <c r="I72" s="710">
        <v>0.5</v>
      </c>
      <c r="J72" s="710"/>
      <c r="K72" s="710"/>
      <c r="L72" s="710"/>
      <c r="M72" s="710">
        <v>0.25</v>
      </c>
      <c r="N72" s="710"/>
      <c r="O72" s="710">
        <v>0.125</v>
      </c>
      <c r="P72" s="710"/>
      <c r="Q72" s="709">
        <v>6.25E-2</v>
      </c>
      <c r="R72" s="709"/>
      <c r="S72" s="709">
        <v>3.125E-2</v>
      </c>
      <c r="T72" s="709"/>
    </row>
    <row r="73" spans="1:20" ht="12" customHeight="1" x14ac:dyDescent="0.2">
      <c r="A73" s="749"/>
      <c r="B73" s="749"/>
      <c r="C73" s="110"/>
      <c r="D73" s="711">
        <v>50</v>
      </c>
      <c r="E73" s="711"/>
      <c r="F73" s="34">
        <v>35</v>
      </c>
      <c r="G73" s="34">
        <v>26</v>
      </c>
      <c r="H73" s="34"/>
      <c r="I73" s="711">
        <v>22</v>
      </c>
      <c r="J73" s="711"/>
      <c r="K73" s="711"/>
      <c r="L73" s="711"/>
      <c r="M73" s="711">
        <v>12</v>
      </c>
      <c r="N73" s="711"/>
      <c r="O73" s="711">
        <v>6</v>
      </c>
      <c r="P73" s="711"/>
      <c r="Q73" s="711">
        <v>4</v>
      </c>
      <c r="R73" s="711"/>
      <c r="S73" s="711">
        <v>2</v>
      </c>
      <c r="T73" s="711"/>
    </row>
    <row r="74" spans="1:20" ht="12" customHeight="1" x14ac:dyDescent="0.2">
      <c r="A74" s="749" t="s">
        <v>14</v>
      </c>
      <c r="B74" s="749"/>
      <c r="C74" s="110"/>
      <c r="D74" s="709" t="s">
        <v>11</v>
      </c>
      <c r="E74" s="709"/>
      <c r="F74" s="33" t="s">
        <v>12</v>
      </c>
      <c r="G74" s="33" t="s">
        <v>13</v>
      </c>
      <c r="H74" s="33"/>
      <c r="I74" s="35">
        <v>0.5</v>
      </c>
      <c r="J74" s="35"/>
      <c r="K74" s="35"/>
      <c r="L74" s="35">
        <v>0.25</v>
      </c>
      <c r="M74" s="710" t="s">
        <v>15</v>
      </c>
      <c r="N74" s="710"/>
      <c r="O74" s="715" t="s">
        <v>16</v>
      </c>
      <c r="P74" s="715"/>
      <c r="Q74" s="715" t="s">
        <v>17</v>
      </c>
      <c r="R74" s="715"/>
      <c r="S74" s="716" t="s">
        <v>18</v>
      </c>
      <c r="T74" s="716"/>
    </row>
    <row r="75" spans="1:20" x14ac:dyDescent="0.2">
      <c r="A75" s="749"/>
      <c r="B75" s="749"/>
      <c r="C75" s="110"/>
      <c r="D75" s="711">
        <v>50</v>
      </c>
      <c r="E75" s="711"/>
      <c r="F75" s="34">
        <v>35</v>
      </c>
      <c r="G75" s="34">
        <v>26</v>
      </c>
      <c r="H75" s="34"/>
      <c r="I75" s="34">
        <v>22</v>
      </c>
      <c r="J75" s="34"/>
      <c r="K75" s="34"/>
      <c r="L75" s="34">
        <v>12</v>
      </c>
      <c r="M75" s="711">
        <v>8</v>
      </c>
      <c r="N75" s="711"/>
      <c r="O75" s="711">
        <v>6</v>
      </c>
      <c r="P75" s="711"/>
      <c r="Q75" s="711">
        <v>5</v>
      </c>
      <c r="R75" s="711"/>
      <c r="S75" s="711">
        <v>4</v>
      </c>
      <c r="T75" s="711"/>
    </row>
    <row r="76" spans="1:20" ht="12" customHeight="1" x14ac:dyDescent="0.2">
      <c r="A76" s="748" t="s">
        <v>19</v>
      </c>
      <c r="B76" s="748"/>
      <c r="C76" s="128"/>
      <c r="D76" s="749" t="s">
        <v>211</v>
      </c>
      <c r="E76" s="749"/>
      <c r="F76" s="749"/>
      <c r="G76" s="749"/>
      <c r="H76" s="749"/>
      <c r="I76" s="749"/>
      <c r="J76" s="749"/>
      <c r="K76" s="749"/>
      <c r="L76" s="749"/>
      <c r="M76" s="749"/>
      <c r="N76" s="749"/>
      <c r="O76" s="749"/>
      <c r="P76" s="749"/>
      <c r="Q76" s="749"/>
      <c r="R76" s="749"/>
      <c r="S76" s="749"/>
      <c r="T76" s="749"/>
    </row>
  </sheetData>
  <sortState ref="B6:O69">
    <sortCondition descending="1" ref="O6:O69"/>
  </sortState>
  <mergeCells count="40">
    <mergeCell ref="A1:R1"/>
    <mergeCell ref="A2:R2"/>
    <mergeCell ref="A71:D71"/>
    <mergeCell ref="S71:T71"/>
    <mergeCell ref="Q4:Q5"/>
    <mergeCell ref="R4:R5"/>
    <mergeCell ref="P4:P5"/>
    <mergeCell ref="A3:R3"/>
    <mergeCell ref="D4:D5"/>
    <mergeCell ref="E4:N4"/>
    <mergeCell ref="O4:O5"/>
    <mergeCell ref="A4:A5"/>
    <mergeCell ref="B4:B5"/>
    <mergeCell ref="C4:C5"/>
    <mergeCell ref="S72:T72"/>
    <mergeCell ref="Q72:R72"/>
    <mergeCell ref="A72:B73"/>
    <mergeCell ref="O75:P75"/>
    <mergeCell ref="M73:N73"/>
    <mergeCell ref="O72:P72"/>
    <mergeCell ref="D73:E73"/>
    <mergeCell ref="S73:T73"/>
    <mergeCell ref="Q73:R73"/>
    <mergeCell ref="O73:P73"/>
    <mergeCell ref="I73:L73"/>
    <mergeCell ref="D72:E72"/>
    <mergeCell ref="I72:L72"/>
    <mergeCell ref="M72:N72"/>
    <mergeCell ref="A76:B76"/>
    <mergeCell ref="D76:T76"/>
    <mergeCell ref="Q74:R74"/>
    <mergeCell ref="S74:T74"/>
    <mergeCell ref="D75:E75"/>
    <mergeCell ref="M75:N75"/>
    <mergeCell ref="S75:T75"/>
    <mergeCell ref="A74:B75"/>
    <mergeCell ref="D74:E74"/>
    <mergeCell ref="Q75:R75"/>
    <mergeCell ref="M74:N74"/>
    <mergeCell ref="O74:P74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8"/>
  <sheetViews>
    <sheetView showGridLines="0" zoomScale="154" zoomScaleNormal="154" workbookViewId="0">
      <selection activeCell="B65" sqref="B65"/>
    </sheetView>
  </sheetViews>
  <sheetFormatPr defaultColWidth="8.85546875" defaultRowHeight="12.75" x14ac:dyDescent="0.2"/>
  <cols>
    <col min="1" max="1" width="5.5703125" style="313" customWidth="1"/>
    <col min="2" max="2" width="20.140625" style="1" bestFit="1" customWidth="1"/>
    <col min="3" max="3" width="9.85546875" style="1" customWidth="1"/>
    <col min="4" max="4" width="5" style="104" customWidth="1"/>
    <col min="5" max="11" width="6.28515625" style="1" customWidth="1"/>
    <col min="12" max="12" width="7" style="1" customWidth="1"/>
    <col min="13" max="13" width="2.85546875" style="1" customWidth="1"/>
    <col min="14" max="14" width="4.7109375" style="1" customWidth="1"/>
    <col min="15" max="15" width="8" style="1" customWidth="1"/>
    <col min="16" max="16384" width="8.85546875" style="1"/>
  </cols>
  <sheetData>
    <row r="1" spans="1:15" s="247" customFormat="1" ht="33" customHeight="1" x14ac:dyDescent="0.2">
      <c r="A1" s="729" t="s">
        <v>257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</row>
    <row r="2" spans="1:15" s="247" customFormat="1" ht="31.9" customHeight="1" x14ac:dyDescent="0.2">
      <c r="A2" s="730" t="s">
        <v>476</v>
      </c>
      <c r="B2" s="730"/>
      <c r="C2" s="730"/>
      <c r="D2" s="730"/>
      <c r="E2" s="730"/>
      <c r="F2" s="730"/>
      <c r="G2" s="730"/>
      <c r="H2" s="730"/>
      <c r="I2" s="730"/>
      <c r="J2" s="730"/>
      <c r="K2" s="730"/>
      <c r="L2" s="730"/>
      <c r="M2" s="730"/>
      <c r="N2" s="730"/>
      <c r="O2" s="730"/>
    </row>
    <row r="3" spans="1:15" s="247" customFormat="1" ht="25.15" customHeight="1" thickBot="1" x14ac:dyDescent="0.25">
      <c r="A3" s="731" t="s">
        <v>234</v>
      </c>
      <c r="B3" s="731"/>
      <c r="C3" s="731"/>
      <c r="D3" s="731"/>
      <c r="E3" s="731"/>
      <c r="F3" s="731"/>
      <c r="G3" s="731"/>
      <c r="H3" s="731"/>
      <c r="I3" s="731"/>
      <c r="J3" s="731"/>
      <c r="K3" s="731"/>
      <c r="L3" s="731"/>
      <c r="M3" s="731"/>
      <c r="N3" s="731"/>
      <c r="O3" s="731"/>
    </row>
    <row r="4" spans="1:15" ht="22.5" customHeight="1" thickBot="1" x14ac:dyDescent="0.3">
      <c r="A4" s="760" t="s">
        <v>0</v>
      </c>
      <c r="B4" s="762" t="s">
        <v>1</v>
      </c>
      <c r="C4" s="764" t="s">
        <v>56</v>
      </c>
      <c r="D4" s="764" t="s">
        <v>2</v>
      </c>
      <c r="E4" s="766" t="s">
        <v>3</v>
      </c>
      <c r="F4" s="767"/>
      <c r="G4" s="767"/>
      <c r="H4" s="767"/>
      <c r="I4" s="767"/>
      <c r="J4" s="767"/>
      <c r="K4" s="768"/>
      <c r="L4" s="757" t="s">
        <v>4</v>
      </c>
      <c r="M4" s="759" t="s">
        <v>5</v>
      </c>
      <c r="N4" s="725" t="s">
        <v>48</v>
      </c>
      <c r="O4" s="769" t="s">
        <v>49</v>
      </c>
    </row>
    <row r="5" spans="1:15" ht="90.75" thickBot="1" x14ac:dyDescent="0.25">
      <c r="A5" s="761"/>
      <c r="B5" s="763"/>
      <c r="C5" s="765"/>
      <c r="D5" s="765"/>
      <c r="E5" s="443" t="s">
        <v>380</v>
      </c>
      <c r="F5" s="444" t="s">
        <v>393</v>
      </c>
      <c r="G5" s="444" t="s">
        <v>397</v>
      </c>
      <c r="H5" s="444" t="s">
        <v>384</v>
      </c>
      <c r="I5" s="444" t="s">
        <v>421</v>
      </c>
      <c r="J5" s="443"/>
      <c r="K5" s="443"/>
      <c r="L5" s="758"/>
      <c r="M5" s="737"/>
      <c r="N5" s="726"/>
      <c r="O5" s="770"/>
    </row>
    <row r="6" spans="1:15" ht="12" customHeight="1" x14ac:dyDescent="0.2">
      <c r="A6" s="310" t="s">
        <v>6</v>
      </c>
      <c r="B6" s="145" t="s">
        <v>31</v>
      </c>
      <c r="C6" s="138" t="s">
        <v>57</v>
      </c>
      <c r="D6" s="30">
        <v>1963</v>
      </c>
      <c r="E6" s="276">
        <v>17.5</v>
      </c>
      <c r="F6" s="446">
        <v>29</v>
      </c>
      <c r="G6" s="276">
        <v>20.5</v>
      </c>
      <c r="H6" s="55"/>
      <c r="I6" s="276">
        <v>17.5</v>
      </c>
      <c r="J6" s="55"/>
      <c r="K6" s="182"/>
      <c r="L6" s="152">
        <f t="shared" ref="L6:L37" si="0">SUM(E6:K6)</f>
        <v>84.5</v>
      </c>
      <c r="M6" s="92">
        <f t="shared" ref="M6:M76" si="1">COUNT(E6:K6)</f>
        <v>4</v>
      </c>
      <c r="N6" s="147"/>
      <c r="O6" s="234"/>
    </row>
    <row r="7" spans="1:15" ht="12" customHeight="1" x14ac:dyDescent="0.2">
      <c r="A7" s="310" t="s">
        <v>7</v>
      </c>
      <c r="B7" s="145" t="s">
        <v>168</v>
      </c>
      <c r="C7" s="138" t="s">
        <v>57</v>
      </c>
      <c r="D7" s="30">
        <v>1976</v>
      </c>
      <c r="E7" s="276">
        <v>17.5</v>
      </c>
      <c r="F7" s="446">
        <v>29</v>
      </c>
      <c r="G7" s="55"/>
      <c r="H7" s="55">
        <v>6</v>
      </c>
      <c r="I7" s="276"/>
      <c r="J7" s="301"/>
      <c r="K7" s="289"/>
      <c r="L7" s="152">
        <f t="shared" si="0"/>
        <v>52.5</v>
      </c>
      <c r="M7" s="92">
        <f t="shared" si="1"/>
        <v>3</v>
      </c>
      <c r="N7" s="147"/>
      <c r="O7" s="234"/>
    </row>
    <row r="8" spans="1:15" ht="12" customHeight="1" x14ac:dyDescent="0.2">
      <c r="A8" s="310" t="s">
        <v>8</v>
      </c>
      <c r="B8" s="145" t="s">
        <v>103</v>
      </c>
      <c r="C8" s="138" t="s">
        <v>71</v>
      </c>
      <c r="D8" s="30">
        <v>1984</v>
      </c>
      <c r="E8" s="288">
        <v>25</v>
      </c>
      <c r="F8" s="324">
        <v>16</v>
      </c>
      <c r="G8" s="273">
        <v>4</v>
      </c>
      <c r="H8" s="273">
        <v>6</v>
      </c>
      <c r="I8" s="288"/>
      <c r="J8" s="55"/>
      <c r="K8" s="335"/>
      <c r="L8" s="152">
        <f t="shared" si="0"/>
        <v>51</v>
      </c>
      <c r="M8" s="92">
        <f t="shared" si="1"/>
        <v>4</v>
      </c>
      <c r="N8" s="147"/>
      <c r="O8" s="234"/>
    </row>
    <row r="9" spans="1:15" ht="12" customHeight="1" x14ac:dyDescent="0.2">
      <c r="A9" s="310" t="s">
        <v>464</v>
      </c>
      <c r="B9" s="145" t="s">
        <v>35</v>
      </c>
      <c r="C9" s="138" t="s">
        <v>57</v>
      </c>
      <c r="D9" s="30">
        <v>1969</v>
      </c>
      <c r="E9" s="300">
        <v>13</v>
      </c>
      <c r="F9" s="277">
        <v>14</v>
      </c>
      <c r="G9" s="276">
        <v>20.5</v>
      </c>
      <c r="H9" s="273">
        <v>2</v>
      </c>
      <c r="I9" s="273"/>
      <c r="J9" s="55"/>
      <c r="K9" s="339"/>
      <c r="L9" s="152">
        <f t="shared" si="0"/>
        <v>49.5</v>
      </c>
      <c r="M9" s="92">
        <f t="shared" si="1"/>
        <v>4</v>
      </c>
      <c r="N9" s="147"/>
      <c r="O9" s="234"/>
    </row>
    <row r="10" spans="1:15" ht="12" customHeight="1" x14ac:dyDescent="0.2">
      <c r="A10" s="310" t="s">
        <v>464</v>
      </c>
      <c r="B10" s="145" t="s">
        <v>40</v>
      </c>
      <c r="C10" s="138" t="s">
        <v>57</v>
      </c>
      <c r="D10" s="30">
        <v>1974</v>
      </c>
      <c r="E10" s="288">
        <v>25</v>
      </c>
      <c r="F10" s="324">
        <v>16</v>
      </c>
      <c r="G10" s="273">
        <v>2.5</v>
      </c>
      <c r="H10" s="273">
        <v>6</v>
      </c>
      <c r="I10" s="288"/>
      <c r="J10" s="55"/>
      <c r="K10" s="335"/>
      <c r="L10" s="152">
        <f t="shared" si="0"/>
        <v>49.5</v>
      </c>
      <c r="M10" s="92">
        <f t="shared" si="1"/>
        <v>4</v>
      </c>
      <c r="N10" s="147"/>
      <c r="O10" s="234"/>
    </row>
    <row r="11" spans="1:15" ht="12" customHeight="1" x14ac:dyDescent="0.2">
      <c r="A11" s="310" t="s">
        <v>241</v>
      </c>
      <c r="B11" s="138" t="s">
        <v>33</v>
      </c>
      <c r="C11" s="138" t="s">
        <v>57</v>
      </c>
      <c r="D11" s="30">
        <v>1966</v>
      </c>
      <c r="E11" s="55"/>
      <c r="F11" s="194">
        <v>14</v>
      </c>
      <c r="G11" s="308"/>
      <c r="H11" s="55"/>
      <c r="I11" s="288">
        <v>25</v>
      </c>
      <c r="J11" s="55"/>
      <c r="K11" s="182"/>
      <c r="L11" s="152">
        <f t="shared" si="0"/>
        <v>39</v>
      </c>
      <c r="M11" s="92">
        <f t="shared" si="1"/>
        <v>2</v>
      </c>
      <c r="N11" s="147"/>
      <c r="O11" s="234"/>
    </row>
    <row r="12" spans="1:15" ht="12" customHeight="1" x14ac:dyDescent="0.2">
      <c r="A12" s="310" t="s">
        <v>351</v>
      </c>
      <c r="B12" s="145" t="s">
        <v>193</v>
      </c>
      <c r="C12" s="138" t="s">
        <v>62</v>
      </c>
      <c r="D12" s="30">
        <v>1969</v>
      </c>
      <c r="E12" s="446"/>
      <c r="F12" s="446"/>
      <c r="G12" s="288">
        <v>29</v>
      </c>
      <c r="H12" s="273">
        <v>6</v>
      </c>
      <c r="I12" s="55"/>
      <c r="J12" s="288"/>
      <c r="K12" s="289"/>
      <c r="L12" s="152">
        <f t="shared" si="0"/>
        <v>35</v>
      </c>
      <c r="M12" s="92">
        <f t="shared" si="1"/>
        <v>2</v>
      </c>
      <c r="N12" s="147"/>
      <c r="O12" s="234"/>
    </row>
    <row r="13" spans="1:15" ht="12" customHeight="1" x14ac:dyDescent="0.2">
      <c r="A13" s="310" t="s">
        <v>351</v>
      </c>
      <c r="B13" s="145" t="s">
        <v>262</v>
      </c>
      <c r="C13" s="138" t="s">
        <v>62</v>
      </c>
      <c r="D13" s="30">
        <v>1968</v>
      </c>
      <c r="E13" s="446"/>
      <c r="F13" s="446"/>
      <c r="G13" s="288">
        <v>29</v>
      </c>
      <c r="H13" s="273">
        <v>6</v>
      </c>
      <c r="I13" s="55"/>
      <c r="J13" s="288"/>
      <c r="K13" s="289"/>
      <c r="L13" s="152">
        <f t="shared" si="0"/>
        <v>35</v>
      </c>
      <c r="M13" s="92">
        <f t="shared" si="1"/>
        <v>2</v>
      </c>
      <c r="N13" s="147"/>
      <c r="O13" s="234"/>
    </row>
    <row r="14" spans="1:15" ht="12" customHeight="1" x14ac:dyDescent="0.2">
      <c r="A14" s="581" t="s">
        <v>409</v>
      </c>
      <c r="B14" s="583" t="s">
        <v>134</v>
      </c>
      <c r="C14" s="350" t="s">
        <v>58</v>
      </c>
      <c r="D14" s="580"/>
      <c r="E14" s="662"/>
      <c r="F14" s="584">
        <v>21.5</v>
      </c>
      <c r="G14" s="585"/>
      <c r="H14" s="332">
        <v>11</v>
      </c>
      <c r="I14" s="672"/>
      <c r="J14" s="238"/>
      <c r="K14" s="335"/>
      <c r="L14" s="152">
        <f t="shared" si="0"/>
        <v>32.5</v>
      </c>
      <c r="M14" s="92">
        <f t="shared" si="1"/>
        <v>2</v>
      </c>
      <c r="N14" s="147"/>
      <c r="O14" s="234"/>
    </row>
    <row r="15" spans="1:15" ht="12" customHeight="1" x14ac:dyDescent="0.2">
      <c r="A15" s="311" t="s">
        <v>409</v>
      </c>
      <c r="B15" s="598" t="s">
        <v>108</v>
      </c>
      <c r="C15" s="213" t="s">
        <v>58</v>
      </c>
      <c r="D15" s="245">
        <v>1965</v>
      </c>
      <c r="E15" s="13"/>
      <c r="F15" s="602">
        <v>21.5</v>
      </c>
      <c r="G15" s="259"/>
      <c r="H15" s="41">
        <v>11</v>
      </c>
      <c r="I15" s="13"/>
      <c r="J15" s="13"/>
      <c r="K15" s="678"/>
      <c r="L15" s="152">
        <f t="shared" si="0"/>
        <v>32.5</v>
      </c>
      <c r="M15" s="92">
        <f t="shared" si="1"/>
        <v>2</v>
      </c>
      <c r="N15" s="147"/>
      <c r="O15" s="234"/>
    </row>
    <row r="16" spans="1:15" ht="12" customHeight="1" x14ac:dyDescent="0.2">
      <c r="A16" s="311" t="s">
        <v>307</v>
      </c>
      <c r="B16" s="213" t="s">
        <v>32</v>
      </c>
      <c r="C16" s="213" t="s">
        <v>57</v>
      </c>
      <c r="D16" s="245">
        <v>1965</v>
      </c>
      <c r="E16" s="265">
        <v>13</v>
      </c>
      <c r="F16" s="13">
        <v>3.5</v>
      </c>
      <c r="G16" s="13">
        <v>2</v>
      </c>
      <c r="H16" s="13"/>
      <c r="I16" s="41">
        <v>13</v>
      </c>
      <c r="J16" s="13"/>
      <c r="K16" s="591"/>
      <c r="L16" s="152">
        <f t="shared" si="0"/>
        <v>31.5</v>
      </c>
      <c r="M16" s="92">
        <f t="shared" si="1"/>
        <v>4</v>
      </c>
      <c r="N16" s="147"/>
      <c r="O16" s="234"/>
    </row>
    <row r="17" spans="1:15" ht="12" customHeight="1" x14ac:dyDescent="0.2">
      <c r="A17" s="311" t="s">
        <v>490</v>
      </c>
      <c r="B17" s="588" t="s">
        <v>426</v>
      </c>
      <c r="C17" s="588" t="s">
        <v>423</v>
      </c>
      <c r="D17" s="589">
        <v>1965</v>
      </c>
      <c r="E17" s="495"/>
      <c r="F17" s="44"/>
      <c r="G17" s="44"/>
      <c r="H17" s="352">
        <v>25</v>
      </c>
      <c r="I17" s="354"/>
      <c r="J17" s="582"/>
      <c r="K17" s="594"/>
      <c r="L17" s="152">
        <f t="shared" si="0"/>
        <v>25</v>
      </c>
      <c r="M17" s="92">
        <f t="shared" si="1"/>
        <v>1</v>
      </c>
      <c r="N17" s="147"/>
      <c r="O17" s="234"/>
    </row>
    <row r="18" spans="1:15" ht="12" customHeight="1" x14ac:dyDescent="0.2">
      <c r="A18" s="593" t="s">
        <v>490</v>
      </c>
      <c r="B18" s="213" t="s">
        <v>258</v>
      </c>
      <c r="C18" s="213" t="s">
        <v>259</v>
      </c>
      <c r="D18" s="245">
        <v>1985</v>
      </c>
      <c r="E18" s="13"/>
      <c r="F18" s="445"/>
      <c r="G18" s="326"/>
      <c r="H18" s="259">
        <v>25</v>
      </c>
      <c r="I18" s="13"/>
      <c r="J18" s="13"/>
      <c r="K18" s="100"/>
      <c r="L18" s="152">
        <f t="shared" si="0"/>
        <v>25</v>
      </c>
      <c r="M18" s="92">
        <f t="shared" si="1"/>
        <v>1</v>
      </c>
      <c r="N18" s="147"/>
      <c r="O18" s="234"/>
    </row>
    <row r="19" spans="1:15" ht="12" customHeight="1" x14ac:dyDescent="0.2">
      <c r="A19" s="593" t="s">
        <v>490</v>
      </c>
      <c r="B19" s="213" t="s">
        <v>332</v>
      </c>
      <c r="C19" s="213" t="s">
        <v>57</v>
      </c>
      <c r="D19" s="245"/>
      <c r="E19" s="13"/>
      <c r="F19" s="445"/>
      <c r="G19" s="326"/>
      <c r="H19" s="13"/>
      <c r="I19" s="259">
        <v>25</v>
      </c>
      <c r="J19" s="13"/>
      <c r="K19" s="100"/>
      <c r="L19" s="152">
        <f t="shared" si="0"/>
        <v>25</v>
      </c>
      <c r="M19" s="92">
        <f t="shared" si="1"/>
        <v>1</v>
      </c>
      <c r="N19" s="147"/>
      <c r="O19" s="234"/>
    </row>
    <row r="20" spans="1:15" ht="12" customHeight="1" x14ac:dyDescent="0.2">
      <c r="A20" s="593" t="s">
        <v>405</v>
      </c>
      <c r="B20" s="651" t="s">
        <v>140</v>
      </c>
      <c r="C20" s="595" t="s">
        <v>57</v>
      </c>
      <c r="D20" s="656"/>
      <c r="E20" s="136">
        <v>6</v>
      </c>
      <c r="F20" s="136"/>
      <c r="G20" s="136"/>
      <c r="H20" s="136"/>
      <c r="I20" s="606">
        <v>17.5</v>
      </c>
      <c r="J20" s="582"/>
      <c r="K20" s="182"/>
      <c r="L20" s="152">
        <f t="shared" si="0"/>
        <v>23.5</v>
      </c>
      <c r="M20" s="92">
        <f t="shared" si="1"/>
        <v>2</v>
      </c>
      <c r="N20" s="147"/>
      <c r="O20" s="234"/>
    </row>
    <row r="21" spans="1:15" ht="12" customHeight="1" thickBot="1" x14ac:dyDescent="0.25">
      <c r="A21" s="634" t="s">
        <v>477</v>
      </c>
      <c r="B21" s="654" t="s">
        <v>151</v>
      </c>
      <c r="C21" s="630" t="s">
        <v>58</v>
      </c>
      <c r="D21" s="631"/>
      <c r="E21" s="320"/>
      <c r="F21" s="668"/>
      <c r="G21" s="669">
        <v>16</v>
      </c>
      <c r="H21" s="577">
        <v>3</v>
      </c>
      <c r="I21" s="320"/>
      <c r="J21" s="320"/>
      <c r="K21" s="677"/>
      <c r="L21" s="154">
        <f t="shared" si="0"/>
        <v>19</v>
      </c>
      <c r="M21" s="635">
        <f t="shared" si="1"/>
        <v>2</v>
      </c>
      <c r="N21" s="636"/>
      <c r="O21" s="637"/>
    </row>
    <row r="22" spans="1:15" ht="12" customHeight="1" x14ac:dyDescent="0.2">
      <c r="A22" s="590" t="s">
        <v>387</v>
      </c>
      <c r="B22" s="348" t="s">
        <v>152</v>
      </c>
      <c r="C22" s="348" t="s">
        <v>58</v>
      </c>
      <c r="D22" s="349">
        <v>1972</v>
      </c>
      <c r="E22" s="18"/>
      <c r="F22" s="18"/>
      <c r="G22" s="633">
        <v>16</v>
      </c>
      <c r="H22" s="18">
        <v>2</v>
      </c>
      <c r="I22" s="18"/>
      <c r="J22" s="18"/>
      <c r="K22" s="611"/>
      <c r="L22" s="152">
        <f t="shared" si="0"/>
        <v>18</v>
      </c>
      <c r="M22" s="92">
        <f t="shared" si="1"/>
        <v>2</v>
      </c>
      <c r="N22" s="147"/>
      <c r="O22" s="234"/>
    </row>
    <row r="23" spans="1:15" ht="12" customHeight="1" x14ac:dyDescent="0.2">
      <c r="A23" s="311" t="s">
        <v>471</v>
      </c>
      <c r="B23" s="213" t="s">
        <v>424</v>
      </c>
      <c r="C23" s="213" t="s">
        <v>414</v>
      </c>
      <c r="D23" s="245">
        <v>1958</v>
      </c>
      <c r="E23" s="265"/>
      <c r="F23" s="13"/>
      <c r="G23" s="13"/>
      <c r="H23" s="253">
        <v>17.5</v>
      </c>
      <c r="I23" s="41"/>
      <c r="J23" s="13"/>
      <c r="K23" s="591"/>
      <c r="L23" s="152">
        <f t="shared" si="0"/>
        <v>17.5</v>
      </c>
      <c r="M23" s="92">
        <f t="shared" si="1"/>
        <v>1</v>
      </c>
      <c r="N23" s="147"/>
      <c r="O23" s="234"/>
    </row>
    <row r="24" spans="1:15" ht="12" customHeight="1" x14ac:dyDescent="0.2">
      <c r="A24" s="311" t="s">
        <v>471</v>
      </c>
      <c r="B24" s="213" t="s">
        <v>463</v>
      </c>
      <c r="C24" s="213" t="s">
        <v>270</v>
      </c>
      <c r="D24" s="245">
        <v>1973</v>
      </c>
      <c r="E24" s="265"/>
      <c r="F24" s="13"/>
      <c r="G24" s="13"/>
      <c r="H24" s="253">
        <v>17.5</v>
      </c>
      <c r="I24" s="41"/>
      <c r="J24" s="13"/>
      <c r="K24" s="591"/>
      <c r="L24" s="152">
        <f t="shared" si="0"/>
        <v>17.5</v>
      </c>
      <c r="M24" s="92">
        <f t="shared" si="1"/>
        <v>1</v>
      </c>
      <c r="N24" s="147"/>
      <c r="O24" s="234"/>
    </row>
    <row r="25" spans="1:15" ht="12" customHeight="1" x14ac:dyDescent="0.2">
      <c r="A25" s="311" t="s">
        <v>466</v>
      </c>
      <c r="B25" s="598" t="s">
        <v>37</v>
      </c>
      <c r="C25" s="213" t="s">
        <v>58</v>
      </c>
      <c r="D25" s="245">
        <v>1968</v>
      </c>
      <c r="E25" s="41">
        <v>11</v>
      </c>
      <c r="F25" s="445">
        <v>2.5</v>
      </c>
      <c r="G25" s="13"/>
      <c r="H25" s="13"/>
      <c r="I25" s="13"/>
      <c r="J25" s="13"/>
      <c r="K25" s="612"/>
      <c r="L25" s="152">
        <f t="shared" si="0"/>
        <v>13.5</v>
      </c>
      <c r="M25" s="92">
        <f t="shared" si="1"/>
        <v>2</v>
      </c>
      <c r="N25" s="147"/>
      <c r="O25" s="234"/>
    </row>
    <row r="26" spans="1:15" ht="12" customHeight="1" x14ac:dyDescent="0.2">
      <c r="A26" s="311" t="s">
        <v>466</v>
      </c>
      <c r="B26" s="244" t="s">
        <v>89</v>
      </c>
      <c r="C26" s="213" t="s">
        <v>58</v>
      </c>
      <c r="D26" s="245"/>
      <c r="E26" s="13"/>
      <c r="F26" s="445"/>
      <c r="G26" s="13">
        <v>13.5</v>
      </c>
      <c r="H26" s="13"/>
      <c r="I26" s="13"/>
      <c r="J26" s="13"/>
      <c r="K26" s="611"/>
      <c r="L26" s="152">
        <f t="shared" si="0"/>
        <v>13.5</v>
      </c>
      <c r="M26" s="92">
        <f t="shared" si="1"/>
        <v>1</v>
      </c>
      <c r="N26" s="147"/>
      <c r="O26" s="234"/>
    </row>
    <row r="27" spans="1:15" ht="12" customHeight="1" x14ac:dyDescent="0.2">
      <c r="A27" s="592" t="s">
        <v>466</v>
      </c>
      <c r="B27" s="650" t="s">
        <v>136</v>
      </c>
      <c r="C27" s="348" t="s">
        <v>58</v>
      </c>
      <c r="D27" s="349">
        <v>1965</v>
      </c>
      <c r="E27" s="659"/>
      <c r="F27" s="664"/>
      <c r="G27" s="596">
        <v>13.5</v>
      </c>
      <c r="H27" s="267"/>
      <c r="I27" s="600"/>
      <c r="J27" s="55"/>
      <c r="K27" s="527"/>
      <c r="L27" s="152">
        <f t="shared" si="0"/>
        <v>13.5</v>
      </c>
      <c r="M27" s="92">
        <f t="shared" si="1"/>
        <v>1</v>
      </c>
      <c r="N27" s="147"/>
      <c r="O27" s="234"/>
    </row>
    <row r="28" spans="1:15" ht="12" customHeight="1" x14ac:dyDescent="0.2">
      <c r="A28" s="587" t="s">
        <v>491</v>
      </c>
      <c r="B28" s="213" t="s">
        <v>448</v>
      </c>
      <c r="C28" s="213" t="s">
        <v>270</v>
      </c>
      <c r="D28" s="245">
        <v>1982</v>
      </c>
      <c r="E28" s="265"/>
      <c r="F28" s="13"/>
      <c r="G28" s="44"/>
      <c r="H28" s="41">
        <v>13</v>
      </c>
      <c r="I28" s="586"/>
      <c r="J28" s="55"/>
      <c r="K28" s="339"/>
      <c r="L28" s="152">
        <f t="shared" si="0"/>
        <v>13</v>
      </c>
      <c r="M28" s="92">
        <f t="shared" si="1"/>
        <v>1</v>
      </c>
      <c r="N28" s="147"/>
      <c r="O28" s="234"/>
    </row>
    <row r="29" spans="1:15" ht="12" customHeight="1" x14ac:dyDescent="0.2">
      <c r="A29" s="587" t="s">
        <v>491</v>
      </c>
      <c r="B29" s="213" t="s">
        <v>449</v>
      </c>
      <c r="C29" s="213" t="s">
        <v>416</v>
      </c>
      <c r="D29" s="245">
        <v>1987</v>
      </c>
      <c r="E29" s="265"/>
      <c r="F29" s="13"/>
      <c r="G29" s="44"/>
      <c r="H29" s="41">
        <v>13</v>
      </c>
      <c r="I29" s="586"/>
      <c r="J29" s="55"/>
      <c r="K29" s="339"/>
      <c r="L29" s="152">
        <f t="shared" si="0"/>
        <v>13</v>
      </c>
      <c r="M29" s="92">
        <f t="shared" si="1"/>
        <v>1</v>
      </c>
      <c r="N29" s="147"/>
      <c r="O29" s="234"/>
    </row>
    <row r="30" spans="1:15" ht="12" customHeight="1" x14ac:dyDescent="0.2">
      <c r="A30" s="587" t="s">
        <v>491</v>
      </c>
      <c r="B30" s="244" t="s">
        <v>44</v>
      </c>
      <c r="C30" s="213" t="s">
        <v>58</v>
      </c>
      <c r="D30" s="245">
        <v>1964</v>
      </c>
      <c r="E30" s="41"/>
      <c r="F30" s="445"/>
      <c r="G30" s="44"/>
      <c r="H30" s="13"/>
      <c r="I30" s="517">
        <v>13</v>
      </c>
      <c r="J30" s="55"/>
      <c r="K30" s="335"/>
      <c r="L30" s="152">
        <f t="shared" si="0"/>
        <v>13</v>
      </c>
      <c r="M30" s="92">
        <f t="shared" si="1"/>
        <v>1</v>
      </c>
      <c r="N30" s="147"/>
      <c r="O30" s="234"/>
    </row>
    <row r="31" spans="1:15" ht="12" customHeight="1" x14ac:dyDescent="0.2">
      <c r="A31" s="587" t="s">
        <v>399</v>
      </c>
      <c r="B31" s="244" t="s">
        <v>228</v>
      </c>
      <c r="C31" s="213" t="s">
        <v>57</v>
      </c>
      <c r="D31" s="245">
        <v>1976</v>
      </c>
      <c r="E31" s="41">
        <v>11</v>
      </c>
      <c r="F31" s="601"/>
      <c r="G31" s="603"/>
      <c r="H31" s="13"/>
      <c r="I31" s="608"/>
      <c r="J31" s="55"/>
      <c r="K31" s="182"/>
      <c r="L31" s="152">
        <f t="shared" si="0"/>
        <v>11</v>
      </c>
      <c r="M31" s="92">
        <f t="shared" si="1"/>
        <v>1</v>
      </c>
      <c r="N31" s="147"/>
      <c r="O31" s="234"/>
    </row>
    <row r="32" spans="1:15" ht="12" customHeight="1" x14ac:dyDescent="0.2">
      <c r="A32" s="311" t="s">
        <v>399</v>
      </c>
      <c r="B32" s="244" t="s">
        <v>326</v>
      </c>
      <c r="C32" s="213" t="s">
        <v>57</v>
      </c>
      <c r="D32" s="245"/>
      <c r="E32" s="265"/>
      <c r="F32" s="467"/>
      <c r="G32" s="259"/>
      <c r="H32" s="259"/>
      <c r="I32" s="517">
        <v>11</v>
      </c>
      <c r="J32" s="55"/>
      <c r="K32" s="614"/>
      <c r="L32" s="152">
        <f t="shared" si="0"/>
        <v>11</v>
      </c>
      <c r="M32" s="92">
        <f t="shared" si="1"/>
        <v>1</v>
      </c>
      <c r="N32" s="147"/>
      <c r="O32" s="234"/>
    </row>
    <row r="33" spans="1:15" ht="12" customHeight="1" x14ac:dyDescent="0.2">
      <c r="A33" s="311" t="s">
        <v>399</v>
      </c>
      <c r="B33" s="244" t="s">
        <v>489</v>
      </c>
      <c r="C33" s="213" t="s">
        <v>57</v>
      </c>
      <c r="D33" s="245"/>
      <c r="E33" s="265"/>
      <c r="F33" s="467"/>
      <c r="G33" s="259"/>
      <c r="H33" s="259"/>
      <c r="I33" s="517">
        <v>11</v>
      </c>
      <c r="J33" s="55"/>
      <c r="K33" s="614"/>
      <c r="L33" s="152">
        <f t="shared" si="0"/>
        <v>11</v>
      </c>
      <c r="M33" s="92">
        <f t="shared" si="1"/>
        <v>1</v>
      </c>
      <c r="N33" s="147"/>
      <c r="O33" s="234"/>
    </row>
    <row r="34" spans="1:15" ht="12" customHeight="1" x14ac:dyDescent="0.2">
      <c r="A34" s="311" t="s">
        <v>481</v>
      </c>
      <c r="B34" s="244" t="s">
        <v>374</v>
      </c>
      <c r="C34" s="213" t="s">
        <v>57</v>
      </c>
      <c r="D34" s="245"/>
      <c r="E34" s="41"/>
      <c r="F34" s="467">
        <v>3.5</v>
      </c>
      <c r="G34" s="41">
        <v>3</v>
      </c>
      <c r="H34" s="13">
        <v>2</v>
      </c>
      <c r="I34" s="608"/>
      <c r="J34" s="55"/>
      <c r="K34" s="182"/>
      <c r="L34" s="152">
        <f t="shared" si="0"/>
        <v>8.5</v>
      </c>
      <c r="M34" s="92">
        <f t="shared" si="1"/>
        <v>3</v>
      </c>
      <c r="N34" s="147"/>
      <c r="O34" s="234"/>
    </row>
    <row r="35" spans="1:15" ht="12" customHeight="1" x14ac:dyDescent="0.2">
      <c r="A35" s="311" t="s">
        <v>492</v>
      </c>
      <c r="B35" s="244" t="s">
        <v>291</v>
      </c>
      <c r="C35" s="213" t="s">
        <v>57</v>
      </c>
      <c r="D35" s="214"/>
      <c r="E35" s="13">
        <v>6</v>
      </c>
      <c r="F35" s="13">
        <v>2</v>
      </c>
      <c r="G35" s="13"/>
      <c r="H35" s="13"/>
      <c r="I35" s="517"/>
      <c r="J35" s="55"/>
      <c r="K35" s="182"/>
      <c r="L35" s="152">
        <f t="shared" si="0"/>
        <v>8</v>
      </c>
      <c r="M35" s="92">
        <f t="shared" si="1"/>
        <v>2</v>
      </c>
      <c r="N35" s="147"/>
      <c r="O35" s="234"/>
    </row>
    <row r="36" spans="1:15" ht="12" customHeight="1" x14ac:dyDescent="0.2">
      <c r="A36" s="311" t="s">
        <v>467</v>
      </c>
      <c r="B36" s="262" t="s">
        <v>220</v>
      </c>
      <c r="C36" s="68" t="s">
        <v>57</v>
      </c>
      <c r="D36" s="658">
        <v>1963</v>
      </c>
      <c r="E36" s="13"/>
      <c r="F36" s="467">
        <v>2</v>
      </c>
      <c r="G36" s="13">
        <v>3</v>
      </c>
      <c r="H36" s="41">
        <v>2</v>
      </c>
      <c r="I36" s="586"/>
      <c r="J36" s="55"/>
      <c r="K36" s="527"/>
      <c r="L36" s="152">
        <f t="shared" si="0"/>
        <v>7</v>
      </c>
      <c r="M36" s="92">
        <f t="shared" si="1"/>
        <v>3</v>
      </c>
      <c r="N36" s="147"/>
      <c r="O36" s="234"/>
    </row>
    <row r="37" spans="1:15" ht="12" customHeight="1" x14ac:dyDescent="0.2">
      <c r="A37" s="311" t="s">
        <v>493</v>
      </c>
      <c r="B37" s="213" t="s">
        <v>443</v>
      </c>
      <c r="C37" s="68" t="s">
        <v>430</v>
      </c>
      <c r="D37" s="245">
        <v>1981</v>
      </c>
      <c r="E37" s="265"/>
      <c r="F37" s="13"/>
      <c r="G37" s="13"/>
      <c r="H37" s="41">
        <v>6</v>
      </c>
      <c r="I37" s="586"/>
      <c r="J37" s="55"/>
      <c r="K37" s="339"/>
      <c r="L37" s="152">
        <f t="shared" si="0"/>
        <v>6</v>
      </c>
      <c r="M37" s="92">
        <f t="shared" si="1"/>
        <v>1</v>
      </c>
      <c r="N37" s="147"/>
      <c r="O37" s="234"/>
    </row>
    <row r="38" spans="1:15" ht="12" customHeight="1" x14ac:dyDescent="0.2">
      <c r="A38" s="311" t="s">
        <v>493</v>
      </c>
      <c r="B38" s="213" t="s">
        <v>429</v>
      </c>
      <c r="C38" s="213" t="s">
        <v>430</v>
      </c>
      <c r="D38" s="245">
        <v>1970</v>
      </c>
      <c r="E38" s="265"/>
      <c r="F38" s="13"/>
      <c r="G38" s="13"/>
      <c r="H38" s="41">
        <v>6</v>
      </c>
      <c r="I38" s="586"/>
      <c r="J38" s="55"/>
      <c r="K38" s="339"/>
      <c r="L38" s="152">
        <f t="shared" ref="L38:L69" si="2">SUM(E38:K38)</f>
        <v>6</v>
      </c>
      <c r="M38" s="92">
        <f t="shared" si="1"/>
        <v>1</v>
      </c>
      <c r="N38" s="147"/>
      <c r="O38" s="234"/>
    </row>
    <row r="39" spans="1:15" ht="12" customHeight="1" x14ac:dyDescent="0.2">
      <c r="A39" s="311" t="s">
        <v>493</v>
      </c>
      <c r="B39" s="213" t="s">
        <v>461</v>
      </c>
      <c r="C39" s="213" t="s">
        <v>57</v>
      </c>
      <c r="D39" s="245">
        <v>1955</v>
      </c>
      <c r="E39" s="265"/>
      <c r="F39" s="13"/>
      <c r="G39" s="13"/>
      <c r="H39" s="13">
        <v>6</v>
      </c>
      <c r="I39" s="586"/>
      <c r="J39" s="55"/>
      <c r="K39" s="339"/>
      <c r="L39" s="152">
        <f t="shared" si="2"/>
        <v>6</v>
      </c>
      <c r="M39" s="92">
        <f t="shared" si="1"/>
        <v>1</v>
      </c>
      <c r="N39" s="147"/>
      <c r="O39" s="234"/>
    </row>
    <row r="40" spans="1:15" ht="12" customHeight="1" x14ac:dyDescent="0.2">
      <c r="A40" s="590" t="s">
        <v>494</v>
      </c>
      <c r="B40" s="653" t="s">
        <v>250</v>
      </c>
      <c r="C40" s="348" t="s">
        <v>74</v>
      </c>
      <c r="D40" s="349"/>
      <c r="E40" s="18"/>
      <c r="F40" s="667"/>
      <c r="G40" s="57">
        <v>4</v>
      </c>
      <c r="H40" s="620"/>
      <c r="I40" s="55"/>
      <c r="J40" s="55"/>
      <c r="K40" s="182"/>
      <c r="L40" s="152">
        <f t="shared" si="2"/>
        <v>4</v>
      </c>
      <c r="M40" s="92">
        <f t="shared" si="1"/>
        <v>1</v>
      </c>
      <c r="N40" s="147"/>
      <c r="O40" s="234"/>
    </row>
    <row r="41" spans="1:15" ht="12" customHeight="1" x14ac:dyDescent="0.2">
      <c r="A41" s="311" t="s">
        <v>494</v>
      </c>
      <c r="B41" s="348" t="s">
        <v>227</v>
      </c>
      <c r="C41" s="348" t="s">
        <v>57</v>
      </c>
      <c r="D41" s="657"/>
      <c r="E41" s="18"/>
      <c r="F41" s="666">
        <v>2</v>
      </c>
      <c r="G41" s="55"/>
      <c r="H41" s="273">
        <v>2</v>
      </c>
      <c r="I41" s="55"/>
      <c r="J41" s="55"/>
      <c r="K41" s="527"/>
      <c r="L41" s="152">
        <f t="shared" si="2"/>
        <v>4</v>
      </c>
      <c r="M41" s="92">
        <f t="shared" si="1"/>
        <v>2</v>
      </c>
      <c r="N41" s="147"/>
      <c r="O41" s="234"/>
    </row>
    <row r="42" spans="1:15" ht="12" customHeight="1" x14ac:dyDescent="0.2">
      <c r="A42" s="590" t="s">
        <v>495</v>
      </c>
      <c r="B42" s="233" t="s">
        <v>390</v>
      </c>
      <c r="C42" s="138" t="s">
        <v>57</v>
      </c>
      <c r="D42" s="30"/>
      <c r="E42" s="55"/>
      <c r="F42" s="277">
        <v>3.5</v>
      </c>
      <c r="G42" s="273"/>
      <c r="H42" s="276"/>
      <c r="I42" s="55"/>
      <c r="J42" s="55"/>
      <c r="K42" s="182"/>
      <c r="L42" s="152">
        <f t="shared" si="2"/>
        <v>3.5</v>
      </c>
      <c r="M42" s="92">
        <f t="shared" si="1"/>
        <v>1</v>
      </c>
      <c r="N42" s="147"/>
      <c r="O42" s="234"/>
    </row>
    <row r="43" spans="1:15" ht="12" customHeight="1" x14ac:dyDescent="0.2">
      <c r="A43" s="311" t="s">
        <v>496</v>
      </c>
      <c r="B43" s="88" t="s">
        <v>431</v>
      </c>
      <c r="C43" s="88" t="s">
        <v>432</v>
      </c>
      <c r="D43" s="89">
        <v>1969</v>
      </c>
      <c r="E43" s="248"/>
      <c r="F43" s="61"/>
      <c r="G43" s="61"/>
      <c r="H43" s="94">
        <v>3</v>
      </c>
      <c r="I43" s="94"/>
      <c r="J43" s="61"/>
      <c r="K43" s="610"/>
      <c r="L43" s="149">
        <f t="shared" si="2"/>
        <v>3</v>
      </c>
      <c r="M43" s="95">
        <f t="shared" si="1"/>
        <v>1</v>
      </c>
      <c r="N43" s="146"/>
      <c r="O43" s="172"/>
    </row>
    <row r="44" spans="1:15" ht="12" customHeight="1" x14ac:dyDescent="0.2">
      <c r="A44" s="590" t="s">
        <v>496</v>
      </c>
      <c r="B44" s="88" t="s">
        <v>462</v>
      </c>
      <c r="C44" s="88" t="s">
        <v>432</v>
      </c>
      <c r="D44" s="89">
        <v>1972</v>
      </c>
      <c r="E44" s="248"/>
      <c r="F44" s="61"/>
      <c r="G44" s="61"/>
      <c r="H44" s="94">
        <v>3</v>
      </c>
      <c r="I44" s="94"/>
      <c r="J44" s="61"/>
      <c r="K44" s="610"/>
      <c r="L44" s="149">
        <f t="shared" si="2"/>
        <v>3</v>
      </c>
      <c r="M44" s="95">
        <f t="shared" si="1"/>
        <v>1</v>
      </c>
      <c r="N44" s="146"/>
      <c r="O44" s="172"/>
    </row>
    <row r="45" spans="1:15" ht="12" customHeight="1" x14ac:dyDescent="0.2">
      <c r="A45" s="311" t="s">
        <v>496</v>
      </c>
      <c r="B45" s="88" t="s">
        <v>441</v>
      </c>
      <c r="C45" s="88" t="s">
        <v>330</v>
      </c>
      <c r="D45" s="89">
        <v>1992</v>
      </c>
      <c r="E45" s="248"/>
      <c r="F45" s="61"/>
      <c r="G45" s="61"/>
      <c r="H45" s="94">
        <v>3</v>
      </c>
      <c r="I45" s="94"/>
      <c r="J45" s="61"/>
      <c r="K45" s="610"/>
      <c r="L45" s="149">
        <f t="shared" si="2"/>
        <v>3</v>
      </c>
      <c r="M45" s="95">
        <f t="shared" si="1"/>
        <v>1</v>
      </c>
      <c r="N45" s="146"/>
      <c r="O45" s="172"/>
    </row>
    <row r="46" spans="1:15" ht="12" customHeight="1" x14ac:dyDescent="0.2">
      <c r="A46" s="590" t="s">
        <v>496</v>
      </c>
      <c r="B46" s="88" t="s">
        <v>403</v>
      </c>
      <c r="C46" s="208" t="s">
        <v>404</v>
      </c>
      <c r="D46" s="246">
        <v>1992</v>
      </c>
      <c r="E46" s="248"/>
      <c r="F46" s="61"/>
      <c r="G46" s="61"/>
      <c r="H46" s="94">
        <v>3</v>
      </c>
      <c r="I46" s="94"/>
      <c r="J46" s="61"/>
      <c r="K46" s="610"/>
      <c r="L46" s="149">
        <f t="shared" si="2"/>
        <v>3</v>
      </c>
      <c r="M46" s="95">
        <f t="shared" si="1"/>
        <v>1</v>
      </c>
      <c r="N46" s="146"/>
      <c r="O46" s="172"/>
    </row>
    <row r="47" spans="1:15" ht="12" customHeight="1" x14ac:dyDescent="0.2">
      <c r="A47" s="311" t="s">
        <v>496</v>
      </c>
      <c r="B47" s="88" t="s">
        <v>447</v>
      </c>
      <c r="C47" s="208" t="s">
        <v>432</v>
      </c>
      <c r="D47" s="246">
        <v>1982</v>
      </c>
      <c r="E47" s="248"/>
      <c r="F47" s="61"/>
      <c r="G47" s="61"/>
      <c r="H47" s="61">
        <v>3</v>
      </c>
      <c r="I47" s="94"/>
      <c r="J47" s="61"/>
      <c r="K47" s="610"/>
      <c r="L47" s="149">
        <f t="shared" si="2"/>
        <v>3</v>
      </c>
      <c r="M47" s="95">
        <f t="shared" si="1"/>
        <v>1</v>
      </c>
      <c r="N47" s="146"/>
      <c r="O47" s="172"/>
    </row>
    <row r="48" spans="1:15" ht="12" customHeight="1" x14ac:dyDescent="0.2">
      <c r="A48" s="590" t="s">
        <v>496</v>
      </c>
      <c r="B48" s="88" t="s">
        <v>263</v>
      </c>
      <c r="C48" s="208" t="s">
        <v>57</v>
      </c>
      <c r="D48" s="246"/>
      <c r="E48" s="248"/>
      <c r="F48" s="61"/>
      <c r="G48" s="61"/>
      <c r="H48" s="61">
        <v>3</v>
      </c>
      <c r="I48" s="94"/>
      <c r="J48" s="61"/>
      <c r="K48" s="610"/>
      <c r="L48" s="149">
        <f t="shared" si="2"/>
        <v>3</v>
      </c>
      <c r="M48" s="95">
        <f t="shared" si="1"/>
        <v>1</v>
      </c>
      <c r="N48" s="146"/>
      <c r="O48" s="172"/>
    </row>
    <row r="49" spans="1:15" ht="12" customHeight="1" x14ac:dyDescent="0.2">
      <c r="A49" s="311" t="s">
        <v>496</v>
      </c>
      <c r="B49" s="139" t="s">
        <v>459</v>
      </c>
      <c r="C49" s="139" t="s">
        <v>460</v>
      </c>
      <c r="D49" s="140">
        <v>1974</v>
      </c>
      <c r="E49" s="661"/>
      <c r="F49" s="72"/>
      <c r="G49" s="72"/>
      <c r="H49" s="72">
        <v>3</v>
      </c>
      <c r="I49" s="322"/>
      <c r="J49" s="72"/>
      <c r="K49" s="675"/>
      <c r="L49" s="150">
        <f t="shared" si="2"/>
        <v>3</v>
      </c>
      <c r="M49" s="142">
        <f t="shared" si="1"/>
        <v>1</v>
      </c>
      <c r="N49" s="148"/>
      <c r="O49" s="351"/>
    </row>
    <row r="50" spans="1:15" ht="12" customHeight="1" x14ac:dyDescent="0.2">
      <c r="A50" s="590" t="s">
        <v>496</v>
      </c>
      <c r="B50" s="225" t="s">
        <v>191</v>
      </c>
      <c r="C50" s="225" t="s">
        <v>57</v>
      </c>
      <c r="D50" s="278">
        <v>1973</v>
      </c>
      <c r="E50" s="299"/>
      <c r="F50" s="73"/>
      <c r="G50" s="73"/>
      <c r="H50" s="73">
        <v>3</v>
      </c>
      <c r="I50" s="336"/>
      <c r="J50" s="73"/>
      <c r="K50" s="674"/>
      <c r="L50" s="223">
        <f t="shared" si="2"/>
        <v>3</v>
      </c>
      <c r="M50" s="8">
        <f t="shared" si="1"/>
        <v>1</v>
      </c>
      <c r="N50" s="224"/>
      <c r="O50" s="355"/>
    </row>
    <row r="51" spans="1:15" ht="12" customHeight="1" x14ac:dyDescent="0.2">
      <c r="A51" s="311" t="s">
        <v>496</v>
      </c>
      <c r="B51" s="138" t="s">
        <v>446</v>
      </c>
      <c r="C51" s="350" t="s">
        <v>432</v>
      </c>
      <c r="D51" s="580">
        <v>1975</v>
      </c>
      <c r="E51" s="300"/>
      <c r="F51" s="55"/>
      <c r="G51" s="55"/>
      <c r="H51" s="55">
        <v>3</v>
      </c>
      <c r="I51" s="273"/>
      <c r="J51" s="55"/>
      <c r="K51" s="339"/>
      <c r="L51" s="152">
        <f t="shared" si="2"/>
        <v>3</v>
      </c>
      <c r="M51" s="92">
        <f t="shared" si="1"/>
        <v>1</v>
      </c>
      <c r="N51" s="147"/>
      <c r="O51" s="234"/>
    </row>
    <row r="52" spans="1:15" ht="12" customHeight="1" x14ac:dyDescent="0.2">
      <c r="A52" s="590" t="s">
        <v>496</v>
      </c>
      <c r="B52" s="314" t="s">
        <v>346</v>
      </c>
      <c r="C52" s="139" t="s">
        <v>282</v>
      </c>
      <c r="D52" s="140">
        <v>1985</v>
      </c>
      <c r="E52" s="661"/>
      <c r="F52" s="448"/>
      <c r="G52" s="468"/>
      <c r="H52" s="322">
        <v>3</v>
      </c>
      <c r="I52" s="72"/>
      <c r="J52" s="72"/>
      <c r="K52" s="676"/>
      <c r="L52" s="150">
        <f t="shared" si="2"/>
        <v>3</v>
      </c>
      <c r="M52" s="142">
        <f t="shared" si="1"/>
        <v>1</v>
      </c>
      <c r="N52" s="148"/>
      <c r="O52" s="351"/>
    </row>
    <row r="53" spans="1:15" ht="12" customHeight="1" x14ac:dyDescent="0.2">
      <c r="A53" s="311" t="s">
        <v>496</v>
      </c>
      <c r="B53" s="652" t="s">
        <v>284</v>
      </c>
      <c r="C53" s="348" t="s">
        <v>282</v>
      </c>
      <c r="D53" s="349">
        <v>1964</v>
      </c>
      <c r="E53" s="517"/>
      <c r="F53" s="194"/>
      <c r="G53" s="276"/>
      <c r="H53" s="273">
        <v>3</v>
      </c>
      <c r="I53" s="55"/>
      <c r="J53" s="55"/>
      <c r="K53" s="289"/>
      <c r="L53" s="152">
        <f t="shared" si="2"/>
        <v>3</v>
      </c>
      <c r="M53" s="92">
        <f t="shared" si="1"/>
        <v>1</v>
      </c>
      <c r="N53" s="147"/>
      <c r="O53" s="234"/>
    </row>
    <row r="54" spans="1:15" ht="12" customHeight="1" x14ac:dyDescent="0.2">
      <c r="A54" s="590" t="s">
        <v>496</v>
      </c>
      <c r="B54" s="599" t="s">
        <v>72</v>
      </c>
      <c r="C54" s="213" t="s">
        <v>58</v>
      </c>
      <c r="D54" s="245">
        <v>1971</v>
      </c>
      <c r="E54" s="517"/>
      <c r="F54" s="277"/>
      <c r="G54" s="55"/>
      <c r="H54" s="55">
        <v>3</v>
      </c>
      <c r="I54" s="469"/>
      <c r="J54" s="55"/>
      <c r="K54" s="527"/>
      <c r="L54" s="152">
        <f t="shared" si="2"/>
        <v>3</v>
      </c>
      <c r="M54" s="92">
        <f t="shared" si="1"/>
        <v>1</v>
      </c>
      <c r="N54" s="147"/>
      <c r="O54" s="234"/>
    </row>
    <row r="55" spans="1:15" ht="12" customHeight="1" x14ac:dyDescent="0.2">
      <c r="A55" s="311" t="s">
        <v>496</v>
      </c>
      <c r="B55" s="144" t="s">
        <v>138</v>
      </c>
      <c r="C55" s="138" t="s">
        <v>58</v>
      </c>
      <c r="D55" s="189"/>
      <c r="E55" s="61"/>
      <c r="F55" s="271"/>
      <c r="G55" s="61"/>
      <c r="H55" s="61">
        <v>3</v>
      </c>
      <c r="I55" s="61"/>
      <c r="J55" s="61"/>
      <c r="K55" s="91"/>
      <c r="L55" s="149">
        <f t="shared" si="2"/>
        <v>3</v>
      </c>
      <c r="M55" s="95">
        <f t="shared" si="1"/>
        <v>1</v>
      </c>
      <c r="N55" s="146"/>
      <c r="O55" s="172"/>
    </row>
    <row r="56" spans="1:15" ht="12" customHeight="1" x14ac:dyDescent="0.2">
      <c r="A56" s="590" t="s">
        <v>496</v>
      </c>
      <c r="B56" s="88" t="s">
        <v>78</v>
      </c>
      <c r="C56" s="88" t="s">
        <v>62</v>
      </c>
      <c r="D56" s="89"/>
      <c r="E56" s="61"/>
      <c r="F56" s="193"/>
      <c r="G56" s="117"/>
      <c r="H56" s="61">
        <v>3</v>
      </c>
      <c r="I56" s="61"/>
      <c r="J56" s="61"/>
      <c r="K56" s="91"/>
      <c r="L56" s="149">
        <f t="shared" si="2"/>
        <v>3</v>
      </c>
      <c r="M56" s="95">
        <f t="shared" ref="M56:M62" si="3">COUNT(E56:K56)</f>
        <v>1</v>
      </c>
      <c r="N56" s="146"/>
      <c r="O56" s="165"/>
    </row>
    <row r="57" spans="1:15" ht="12" customHeight="1" x14ac:dyDescent="0.2">
      <c r="A57" s="311" t="s">
        <v>496</v>
      </c>
      <c r="B57" s="88" t="s">
        <v>61</v>
      </c>
      <c r="C57" s="88" t="s">
        <v>282</v>
      </c>
      <c r="D57" s="89"/>
      <c r="E57" s="61"/>
      <c r="F57" s="193"/>
      <c r="G57" s="117"/>
      <c r="H57" s="61">
        <v>3</v>
      </c>
      <c r="I57" s="61"/>
      <c r="J57" s="61"/>
      <c r="K57" s="91"/>
      <c r="L57" s="149">
        <f t="shared" si="2"/>
        <v>3</v>
      </c>
      <c r="M57" s="95">
        <f t="shared" si="3"/>
        <v>1</v>
      </c>
      <c r="N57" s="146"/>
      <c r="O57" s="165"/>
    </row>
    <row r="58" spans="1:15" ht="12" customHeight="1" x14ac:dyDescent="0.2">
      <c r="A58" s="310" t="s">
        <v>497</v>
      </c>
      <c r="B58" s="144" t="s">
        <v>81</v>
      </c>
      <c r="C58" s="88" t="s">
        <v>58</v>
      </c>
      <c r="D58" s="190">
        <v>1969</v>
      </c>
      <c r="E58" s="230"/>
      <c r="F58" s="192">
        <v>2.5</v>
      </c>
      <c r="G58" s="230"/>
      <c r="H58" s="61"/>
      <c r="I58" s="112"/>
      <c r="J58" s="61"/>
      <c r="K58" s="91"/>
      <c r="L58" s="149">
        <f t="shared" si="2"/>
        <v>2.5</v>
      </c>
      <c r="M58" s="95">
        <f t="shared" si="3"/>
        <v>1</v>
      </c>
      <c r="N58" s="146"/>
      <c r="O58" s="165"/>
    </row>
    <row r="59" spans="1:15" ht="12" customHeight="1" x14ac:dyDescent="0.2">
      <c r="A59" s="310" t="s">
        <v>497</v>
      </c>
      <c r="B59" s="188" t="s">
        <v>135</v>
      </c>
      <c r="C59" s="88" t="s">
        <v>58</v>
      </c>
      <c r="D59" s="89">
        <v>1970</v>
      </c>
      <c r="E59" s="94"/>
      <c r="F59" s="193"/>
      <c r="G59" s="61">
        <v>2.5</v>
      </c>
      <c r="H59" s="61"/>
      <c r="I59" s="94"/>
      <c r="J59" s="61"/>
      <c r="K59" s="91"/>
      <c r="L59" s="149">
        <f t="shared" si="2"/>
        <v>2.5</v>
      </c>
      <c r="M59" s="95">
        <f t="shared" si="3"/>
        <v>1</v>
      </c>
      <c r="N59" s="146"/>
      <c r="O59" s="165"/>
    </row>
    <row r="60" spans="1:15" ht="12" customHeight="1" x14ac:dyDescent="0.2">
      <c r="A60" s="310" t="s">
        <v>498</v>
      </c>
      <c r="B60" s="88" t="s">
        <v>433</v>
      </c>
      <c r="C60" s="88" t="s">
        <v>430</v>
      </c>
      <c r="D60" s="89">
        <v>1973</v>
      </c>
      <c r="E60" s="248"/>
      <c r="F60" s="61"/>
      <c r="G60" s="61"/>
      <c r="H60" s="61">
        <v>2</v>
      </c>
      <c r="I60" s="94"/>
      <c r="J60" s="61"/>
      <c r="K60" s="610"/>
      <c r="L60" s="149">
        <f t="shared" si="2"/>
        <v>2</v>
      </c>
      <c r="M60" s="95">
        <f t="shared" si="3"/>
        <v>1</v>
      </c>
      <c r="N60" s="146"/>
      <c r="O60" s="165"/>
    </row>
    <row r="61" spans="1:15" ht="12" customHeight="1" x14ac:dyDescent="0.2">
      <c r="A61" s="310" t="s">
        <v>498</v>
      </c>
      <c r="B61" s="88" t="s">
        <v>458</v>
      </c>
      <c r="C61" s="88" t="s">
        <v>270</v>
      </c>
      <c r="D61" s="89">
        <v>1963</v>
      </c>
      <c r="E61" s="248"/>
      <c r="F61" s="61"/>
      <c r="G61" s="61"/>
      <c r="H61" s="61">
        <v>2</v>
      </c>
      <c r="I61" s="94"/>
      <c r="J61" s="61"/>
      <c r="K61" s="610"/>
      <c r="L61" s="149">
        <f t="shared" si="2"/>
        <v>2</v>
      </c>
      <c r="M61" s="95">
        <f t="shared" si="3"/>
        <v>1</v>
      </c>
      <c r="N61" s="146"/>
      <c r="O61" s="165"/>
    </row>
    <row r="62" spans="1:15" ht="12" customHeight="1" x14ac:dyDescent="0.2">
      <c r="A62" s="310" t="s">
        <v>498</v>
      </c>
      <c r="B62" s="88" t="s">
        <v>310</v>
      </c>
      <c r="C62" s="88" t="s">
        <v>261</v>
      </c>
      <c r="D62" s="89">
        <v>1968</v>
      </c>
      <c r="E62" s="248"/>
      <c r="F62" s="61"/>
      <c r="G62" s="61"/>
      <c r="H62" s="61">
        <v>2</v>
      </c>
      <c r="I62" s="94"/>
      <c r="J62" s="61"/>
      <c r="K62" s="610"/>
      <c r="L62" s="149">
        <f t="shared" si="2"/>
        <v>2</v>
      </c>
      <c r="M62" s="95">
        <f t="shared" si="3"/>
        <v>1</v>
      </c>
      <c r="N62" s="146"/>
      <c r="O62" s="165"/>
    </row>
    <row r="63" spans="1:15" ht="12" customHeight="1" x14ac:dyDescent="0.2">
      <c r="A63" s="310" t="s">
        <v>498</v>
      </c>
      <c r="B63" s="88" t="s">
        <v>436</v>
      </c>
      <c r="C63" s="88" t="s">
        <v>437</v>
      </c>
      <c r="D63" s="89">
        <v>1973</v>
      </c>
      <c r="E63" s="248"/>
      <c r="F63" s="61"/>
      <c r="G63" s="61"/>
      <c r="H63" s="61">
        <v>2</v>
      </c>
      <c r="I63" s="94"/>
      <c r="J63" s="61"/>
      <c r="K63" s="610"/>
      <c r="L63" s="149">
        <f t="shared" si="2"/>
        <v>2</v>
      </c>
      <c r="M63" s="92">
        <f t="shared" si="1"/>
        <v>1</v>
      </c>
      <c r="N63" s="146"/>
      <c r="O63" s="165"/>
    </row>
    <row r="64" spans="1:15" ht="12" customHeight="1" x14ac:dyDescent="0.2">
      <c r="A64" s="310" t="s">
        <v>498</v>
      </c>
      <c r="B64" s="88" t="s">
        <v>444</v>
      </c>
      <c r="C64" s="88" t="s">
        <v>261</v>
      </c>
      <c r="D64" s="89">
        <v>1983</v>
      </c>
      <c r="E64" s="248"/>
      <c r="F64" s="61"/>
      <c r="G64" s="61"/>
      <c r="H64" s="94">
        <v>2</v>
      </c>
      <c r="I64" s="94"/>
      <c r="J64" s="61"/>
      <c r="K64" s="610"/>
      <c r="L64" s="149">
        <f t="shared" si="2"/>
        <v>2</v>
      </c>
      <c r="M64" s="92">
        <f t="shared" si="1"/>
        <v>1</v>
      </c>
      <c r="N64" s="146"/>
      <c r="O64" s="165"/>
    </row>
    <row r="65" spans="1:15" ht="12" customHeight="1" x14ac:dyDescent="0.2">
      <c r="A65" s="310" t="s">
        <v>498</v>
      </c>
      <c r="B65" s="88" t="s">
        <v>305</v>
      </c>
      <c r="C65" s="88" t="s">
        <v>261</v>
      </c>
      <c r="D65" s="89">
        <v>1976</v>
      </c>
      <c r="E65" s="248"/>
      <c r="F65" s="61"/>
      <c r="G65" s="61"/>
      <c r="H65" s="94">
        <v>2</v>
      </c>
      <c r="I65" s="94"/>
      <c r="J65" s="61"/>
      <c r="K65" s="610"/>
      <c r="L65" s="149">
        <f t="shared" si="2"/>
        <v>2</v>
      </c>
      <c r="M65" s="92">
        <f t="shared" si="1"/>
        <v>1</v>
      </c>
      <c r="N65" s="146"/>
      <c r="O65" s="165"/>
    </row>
    <row r="66" spans="1:15" ht="12" customHeight="1" x14ac:dyDescent="0.2">
      <c r="A66" s="310" t="s">
        <v>498</v>
      </c>
      <c r="B66" s="88" t="s">
        <v>425</v>
      </c>
      <c r="C66" s="88" t="s">
        <v>261</v>
      </c>
      <c r="D66" s="89">
        <v>1963</v>
      </c>
      <c r="E66" s="248"/>
      <c r="F66" s="61"/>
      <c r="G66" s="61"/>
      <c r="H66" s="61">
        <v>2</v>
      </c>
      <c r="I66" s="94"/>
      <c r="J66" s="61"/>
      <c r="K66" s="610"/>
      <c r="L66" s="149">
        <f t="shared" si="2"/>
        <v>2</v>
      </c>
      <c r="M66" s="95">
        <f t="shared" si="1"/>
        <v>1</v>
      </c>
      <c r="N66" s="146"/>
      <c r="O66" s="165"/>
    </row>
    <row r="67" spans="1:15" ht="12" customHeight="1" x14ac:dyDescent="0.2">
      <c r="A67" s="310" t="s">
        <v>498</v>
      </c>
      <c r="B67" s="138" t="s">
        <v>457</v>
      </c>
      <c r="C67" s="138" t="s">
        <v>208</v>
      </c>
      <c r="D67" s="30">
        <v>1972</v>
      </c>
      <c r="E67" s="300"/>
      <c r="F67" s="55"/>
      <c r="G67" s="55"/>
      <c r="H67" s="55">
        <v>2</v>
      </c>
      <c r="I67" s="671"/>
      <c r="J67" s="125"/>
      <c r="K67" s="610"/>
      <c r="L67" s="149">
        <f t="shared" si="2"/>
        <v>2</v>
      </c>
      <c r="M67" s="95">
        <f t="shared" si="1"/>
        <v>1</v>
      </c>
      <c r="N67" s="147"/>
      <c r="O67" s="167"/>
    </row>
    <row r="68" spans="1:15" ht="12" customHeight="1" x14ac:dyDescent="0.2">
      <c r="A68" s="310" t="s">
        <v>498</v>
      </c>
      <c r="B68" s="138" t="s">
        <v>442</v>
      </c>
      <c r="C68" s="138" t="s">
        <v>208</v>
      </c>
      <c r="D68" s="30">
        <v>1983</v>
      </c>
      <c r="E68" s="300"/>
      <c r="F68" s="55"/>
      <c r="G68" s="55"/>
      <c r="H68" s="55">
        <v>2</v>
      </c>
      <c r="I68" s="671"/>
      <c r="J68" s="125"/>
      <c r="K68" s="610"/>
      <c r="L68" s="151">
        <f t="shared" si="2"/>
        <v>2</v>
      </c>
      <c r="M68" s="113">
        <f t="shared" ref="M68:M74" si="4">COUNT(E68:K68)</f>
        <v>1</v>
      </c>
      <c r="N68" s="147"/>
      <c r="O68" s="167"/>
    </row>
    <row r="69" spans="1:15" ht="12" customHeight="1" x14ac:dyDescent="0.2">
      <c r="A69" s="310" t="s">
        <v>498</v>
      </c>
      <c r="B69" s="314" t="s">
        <v>337</v>
      </c>
      <c r="C69" s="139" t="s">
        <v>57</v>
      </c>
      <c r="D69" s="140"/>
      <c r="E69" s="322"/>
      <c r="F69" s="448">
        <v>2</v>
      </c>
      <c r="G69" s="609"/>
      <c r="H69" s="72"/>
      <c r="I69" s="607"/>
      <c r="J69" s="72"/>
      <c r="K69" s="141"/>
      <c r="L69" s="150">
        <f t="shared" si="2"/>
        <v>2</v>
      </c>
      <c r="M69" s="142">
        <f t="shared" si="4"/>
        <v>1</v>
      </c>
      <c r="N69" s="148"/>
      <c r="O69" s="171"/>
    </row>
    <row r="70" spans="1:15" ht="12" customHeight="1" x14ac:dyDescent="0.2">
      <c r="A70" s="310" t="s">
        <v>498</v>
      </c>
      <c r="B70" s="233" t="s">
        <v>41</v>
      </c>
      <c r="C70" s="138" t="s">
        <v>58</v>
      </c>
      <c r="D70" s="30">
        <v>1970</v>
      </c>
      <c r="E70" s="55"/>
      <c r="F70" s="521"/>
      <c r="G70" s="273">
        <v>2</v>
      </c>
      <c r="H70" s="273"/>
      <c r="I70" s="521"/>
      <c r="J70" s="55"/>
      <c r="K70" s="182"/>
      <c r="L70" s="152">
        <f t="shared" ref="L70:L101" si="5">SUM(E70:K70)</f>
        <v>2</v>
      </c>
      <c r="M70" s="92">
        <f t="shared" si="4"/>
        <v>1</v>
      </c>
      <c r="N70" s="147"/>
      <c r="O70" s="167"/>
    </row>
    <row r="71" spans="1:15" ht="12" customHeight="1" x14ac:dyDescent="0.2">
      <c r="A71" s="310" t="s">
        <v>498</v>
      </c>
      <c r="B71" s="138" t="s">
        <v>328</v>
      </c>
      <c r="C71" s="138" t="s">
        <v>282</v>
      </c>
      <c r="D71" s="30"/>
      <c r="E71" s="55"/>
      <c r="F71" s="194"/>
      <c r="G71" s="308"/>
      <c r="H71" s="55">
        <v>2</v>
      </c>
      <c r="I71" s="55"/>
      <c r="J71" s="55"/>
      <c r="K71" s="182"/>
      <c r="L71" s="152">
        <f t="shared" si="5"/>
        <v>2</v>
      </c>
      <c r="M71" s="92">
        <f t="shared" si="4"/>
        <v>1</v>
      </c>
      <c r="N71" s="147"/>
      <c r="O71" s="167"/>
    </row>
    <row r="72" spans="1:15" ht="12" customHeight="1" x14ac:dyDescent="0.2">
      <c r="A72" s="310" t="s">
        <v>498</v>
      </c>
      <c r="B72" s="138" t="s">
        <v>255</v>
      </c>
      <c r="C72" s="138" t="s">
        <v>58</v>
      </c>
      <c r="D72" s="30"/>
      <c r="E72" s="55"/>
      <c r="F72" s="194"/>
      <c r="G72" s="308"/>
      <c r="H72" s="55">
        <v>2</v>
      </c>
      <c r="I72" s="55"/>
      <c r="J72" s="55"/>
      <c r="K72" s="182"/>
      <c r="L72" s="152">
        <f t="shared" si="5"/>
        <v>2</v>
      </c>
      <c r="M72" s="92">
        <f t="shared" si="4"/>
        <v>1</v>
      </c>
      <c r="N72" s="147"/>
      <c r="O72" s="167"/>
    </row>
    <row r="73" spans="1:15" ht="12" customHeight="1" x14ac:dyDescent="0.2">
      <c r="A73" s="310" t="s">
        <v>499</v>
      </c>
      <c r="B73" s="138" t="s">
        <v>94</v>
      </c>
      <c r="C73" s="138" t="s">
        <v>57</v>
      </c>
      <c r="D73" s="30">
        <v>1973</v>
      </c>
      <c r="E73" s="288"/>
      <c r="F73" s="324"/>
      <c r="G73" s="55"/>
      <c r="H73" s="55"/>
      <c r="I73" s="276"/>
      <c r="J73" s="55"/>
      <c r="K73" s="289"/>
      <c r="L73" s="152">
        <f t="shared" si="5"/>
        <v>0</v>
      </c>
      <c r="M73" s="92">
        <f t="shared" si="4"/>
        <v>0</v>
      </c>
      <c r="N73" s="147"/>
      <c r="O73" s="167"/>
    </row>
    <row r="74" spans="1:15" ht="12" customHeight="1" x14ac:dyDescent="0.2">
      <c r="A74" s="310" t="s">
        <v>499</v>
      </c>
      <c r="B74" s="145" t="s">
        <v>334</v>
      </c>
      <c r="C74" s="138" t="s">
        <v>259</v>
      </c>
      <c r="D74" s="30">
        <v>1983</v>
      </c>
      <c r="E74" s="300"/>
      <c r="F74" s="277"/>
      <c r="G74" s="288"/>
      <c r="H74" s="288"/>
      <c r="I74" s="55"/>
      <c r="J74" s="55"/>
      <c r="K74" s="614"/>
      <c r="L74" s="152">
        <f t="shared" si="5"/>
        <v>0</v>
      </c>
      <c r="M74" s="92">
        <f t="shared" si="4"/>
        <v>0</v>
      </c>
      <c r="N74" s="147"/>
      <c r="O74" s="167"/>
    </row>
    <row r="75" spans="1:15" ht="12" customHeight="1" x14ac:dyDescent="0.2">
      <c r="A75" s="310" t="s">
        <v>499</v>
      </c>
      <c r="B75" s="144" t="s">
        <v>335</v>
      </c>
      <c r="C75" s="88" t="s">
        <v>259</v>
      </c>
      <c r="D75" s="89">
        <v>1987</v>
      </c>
      <c r="E75" s="248"/>
      <c r="F75" s="192"/>
      <c r="G75" s="249"/>
      <c r="H75" s="249"/>
      <c r="I75" s="61"/>
      <c r="J75" s="61"/>
      <c r="K75" s="347"/>
      <c r="L75" s="149">
        <f t="shared" si="5"/>
        <v>0</v>
      </c>
      <c r="M75" s="95">
        <f t="shared" si="1"/>
        <v>0</v>
      </c>
      <c r="N75" s="146"/>
      <c r="O75" s="165"/>
    </row>
    <row r="76" spans="1:15" ht="12" customHeight="1" x14ac:dyDescent="0.2">
      <c r="A76" s="310" t="s">
        <v>499</v>
      </c>
      <c r="B76" s="144" t="s">
        <v>119</v>
      </c>
      <c r="C76" s="88" t="s">
        <v>57</v>
      </c>
      <c r="D76" s="89">
        <v>1970</v>
      </c>
      <c r="E76" s="94"/>
      <c r="F76" s="193"/>
      <c r="G76" s="94"/>
      <c r="H76" s="61"/>
      <c r="I76" s="248"/>
      <c r="J76" s="61"/>
      <c r="K76" s="508"/>
      <c r="L76" s="149">
        <f t="shared" si="5"/>
        <v>0</v>
      </c>
      <c r="M76" s="95">
        <f t="shared" si="1"/>
        <v>0</v>
      </c>
      <c r="N76" s="146"/>
      <c r="O76" s="165"/>
    </row>
    <row r="77" spans="1:15" ht="12" customHeight="1" x14ac:dyDescent="0.2">
      <c r="A77" s="310" t="s">
        <v>499</v>
      </c>
      <c r="B77" s="208" t="s">
        <v>183</v>
      </c>
      <c r="C77" s="208" t="s">
        <v>57</v>
      </c>
      <c r="D77" s="655">
        <v>1974</v>
      </c>
      <c r="E77" s="7"/>
      <c r="F77" s="520"/>
      <c r="G77" s="7"/>
      <c r="H77" s="7"/>
      <c r="I77" s="670"/>
      <c r="J77" s="209"/>
      <c r="K77" s="673"/>
      <c r="L77" s="153">
        <f t="shared" si="5"/>
        <v>0</v>
      </c>
      <c r="M77" s="51">
        <f t="shared" ref="M77:M83" si="6">COUNT(E77:K77)</f>
        <v>0</v>
      </c>
      <c r="N77" s="146"/>
      <c r="O77" s="165"/>
    </row>
    <row r="78" spans="1:15" ht="12" customHeight="1" x14ac:dyDescent="0.2">
      <c r="A78" s="310" t="s">
        <v>499</v>
      </c>
      <c r="B78" s="213" t="s">
        <v>166</v>
      </c>
      <c r="C78" s="213" t="s">
        <v>57</v>
      </c>
      <c r="D78" s="245">
        <v>1960</v>
      </c>
      <c r="E78" s="639"/>
      <c r="F78" s="445"/>
      <c r="G78" s="326"/>
      <c r="H78" s="13"/>
      <c r="I78" s="13"/>
      <c r="J78" s="13"/>
      <c r="K78" s="100"/>
      <c r="L78" s="153">
        <f t="shared" si="5"/>
        <v>0</v>
      </c>
      <c r="M78" s="51">
        <f t="shared" si="6"/>
        <v>0</v>
      </c>
      <c r="N78" s="146"/>
      <c r="O78" s="165"/>
    </row>
    <row r="79" spans="1:15" ht="12" customHeight="1" x14ac:dyDescent="0.2">
      <c r="A79" s="310" t="s">
        <v>499</v>
      </c>
      <c r="B79" s="213" t="s">
        <v>319</v>
      </c>
      <c r="C79" s="213" t="s">
        <v>57</v>
      </c>
      <c r="D79" s="245">
        <v>1986</v>
      </c>
      <c r="E79" s="639"/>
      <c r="F79" s="445"/>
      <c r="G79" s="326"/>
      <c r="H79" s="13"/>
      <c r="I79" s="13"/>
      <c r="J79" s="13"/>
      <c r="K79" s="100"/>
      <c r="L79" s="153">
        <f t="shared" si="5"/>
        <v>0</v>
      </c>
      <c r="M79" s="51">
        <f t="shared" si="6"/>
        <v>0</v>
      </c>
      <c r="N79" s="146"/>
      <c r="O79" s="165"/>
    </row>
    <row r="80" spans="1:15" ht="12" customHeight="1" x14ac:dyDescent="0.2">
      <c r="A80" s="310" t="s">
        <v>499</v>
      </c>
      <c r="B80" s="244" t="s">
        <v>285</v>
      </c>
      <c r="C80" s="213" t="s">
        <v>282</v>
      </c>
      <c r="D80" s="245">
        <v>1976</v>
      </c>
      <c r="E80" s="13"/>
      <c r="F80" s="445"/>
      <c r="G80" s="253"/>
      <c r="H80" s="259"/>
      <c r="I80" s="13"/>
      <c r="J80" s="13"/>
      <c r="K80" s="526"/>
      <c r="L80" s="153">
        <f t="shared" si="5"/>
        <v>0</v>
      </c>
      <c r="M80" s="51">
        <f t="shared" si="6"/>
        <v>0</v>
      </c>
      <c r="N80" s="146"/>
      <c r="O80" s="165"/>
    </row>
    <row r="81" spans="1:15" ht="12" customHeight="1" x14ac:dyDescent="0.2">
      <c r="A81" s="310" t="s">
        <v>499</v>
      </c>
      <c r="B81" s="213" t="s">
        <v>377</v>
      </c>
      <c r="C81" s="213" t="s">
        <v>354</v>
      </c>
      <c r="D81" s="245"/>
      <c r="E81" s="13"/>
      <c r="F81" s="445"/>
      <c r="G81" s="326"/>
      <c r="H81" s="13"/>
      <c r="I81" s="13"/>
      <c r="J81" s="13"/>
      <c r="K81" s="100"/>
      <c r="L81" s="153">
        <f t="shared" si="5"/>
        <v>0</v>
      </c>
      <c r="M81" s="51">
        <f t="shared" si="6"/>
        <v>0</v>
      </c>
      <c r="N81" s="146"/>
      <c r="O81" s="165"/>
    </row>
    <row r="82" spans="1:15" ht="12" customHeight="1" x14ac:dyDescent="0.2">
      <c r="A82" s="310" t="s">
        <v>499</v>
      </c>
      <c r="B82" s="213" t="s">
        <v>378</v>
      </c>
      <c r="C82" s="213" t="s">
        <v>354</v>
      </c>
      <c r="D82" s="245"/>
      <c r="E82" s="13"/>
      <c r="F82" s="445"/>
      <c r="G82" s="326"/>
      <c r="H82" s="13"/>
      <c r="I82" s="13"/>
      <c r="J82" s="13"/>
      <c r="K82" s="100"/>
      <c r="L82" s="153">
        <f t="shared" si="5"/>
        <v>0</v>
      </c>
      <c r="M82" s="51">
        <f t="shared" si="6"/>
        <v>0</v>
      </c>
      <c r="N82" s="146"/>
      <c r="O82" s="165"/>
    </row>
    <row r="83" spans="1:15" ht="12" customHeight="1" x14ac:dyDescent="0.2">
      <c r="A83" s="310" t="s">
        <v>499</v>
      </c>
      <c r="B83" s="138" t="s">
        <v>325</v>
      </c>
      <c r="C83" s="138" t="s">
        <v>62</v>
      </c>
      <c r="D83" s="30">
        <v>1968</v>
      </c>
      <c r="E83" s="55"/>
      <c r="F83" s="194"/>
      <c r="G83" s="308"/>
      <c r="H83" s="55"/>
      <c r="I83" s="55"/>
      <c r="J83" s="55"/>
      <c r="K83" s="182"/>
      <c r="L83" s="149">
        <f t="shared" si="5"/>
        <v>0</v>
      </c>
      <c r="M83" s="95">
        <f t="shared" si="6"/>
        <v>0</v>
      </c>
      <c r="N83" s="146"/>
      <c r="O83" s="165"/>
    </row>
    <row r="84" spans="1:15" ht="12" customHeight="1" x14ac:dyDescent="0.2">
      <c r="A84" s="310" t="s">
        <v>499</v>
      </c>
      <c r="B84" s="139" t="s">
        <v>324</v>
      </c>
      <c r="C84" s="139" t="s">
        <v>282</v>
      </c>
      <c r="D84" s="140"/>
      <c r="E84" s="72"/>
      <c r="F84" s="195"/>
      <c r="G84" s="541"/>
      <c r="H84" s="72"/>
      <c r="I84" s="72"/>
      <c r="J84" s="72"/>
      <c r="K84" s="141"/>
      <c r="L84" s="150">
        <f t="shared" si="5"/>
        <v>0</v>
      </c>
      <c r="M84" s="142">
        <f t="shared" ref="M84:M98" si="7">COUNT(E84:K84)</f>
        <v>0</v>
      </c>
      <c r="N84" s="148"/>
      <c r="O84" s="171"/>
    </row>
    <row r="85" spans="1:15" ht="12" customHeight="1" x14ac:dyDescent="0.2">
      <c r="A85" s="310" t="s">
        <v>499</v>
      </c>
      <c r="B85" s="225" t="s">
        <v>322</v>
      </c>
      <c r="C85" s="225" t="s">
        <v>282</v>
      </c>
      <c r="D85" s="278">
        <v>1976</v>
      </c>
      <c r="E85" s="73"/>
      <c r="F85" s="663"/>
      <c r="G85" s="623"/>
      <c r="H85" s="73"/>
      <c r="I85" s="73"/>
      <c r="J85" s="73"/>
      <c r="K85" s="226"/>
      <c r="L85" s="223">
        <f t="shared" si="5"/>
        <v>0</v>
      </c>
      <c r="M85" s="8">
        <f t="shared" si="7"/>
        <v>0</v>
      </c>
      <c r="N85" s="224"/>
      <c r="O85" s="279"/>
    </row>
    <row r="86" spans="1:15" ht="12" customHeight="1" x14ac:dyDescent="0.2">
      <c r="A86" s="310" t="s">
        <v>499</v>
      </c>
      <c r="B86" s="515" t="s">
        <v>329</v>
      </c>
      <c r="C86" s="168" t="s">
        <v>330</v>
      </c>
      <c r="D86" s="169"/>
      <c r="E86" s="660"/>
      <c r="F86" s="665"/>
      <c r="G86" s="605"/>
      <c r="H86" s="301"/>
      <c r="I86" s="642"/>
      <c r="J86" s="80"/>
      <c r="K86" s="613"/>
      <c r="L86" s="223">
        <f t="shared" si="5"/>
        <v>0</v>
      </c>
      <c r="M86" s="8">
        <f t="shared" si="7"/>
        <v>0</v>
      </c>
      <c r="N86" s="201"/>
      <c r="O86" s="346"/>
    </row>
    <row r="87" spans="1:15" ht="12" customHeight="1" x14ac:dyDescent="0.2">
      <c r="A87" s="310" t="s">
        <v>499</v>
      </c>
      <c r="B87" s="145" t="s">
        <v>375</v>
      </c>
      <c r="C87" s="138" t="s">
        <v>282</v>
      </c>
      <c r="D87" s="30"/>
      <c r="E87" s="273"/>
      <c r="F87" s="277"/>
      <c r="G87" s="276"/>
      <c r="H87" s="301"/>
      <c r="I87" s="604"/>
      <c r="J87" s="55"/>
      <c r="K87" s="289"/>
      <c r="L87" s="152">
        <f t="shared" si="5"/>
        <v>0</v>
      </c>
      <c r="M87" s="92">
        <f t="shared" si="7"/>
        <v>0</v>
      </c>
      <c r="N87" s="147"/>
      <c r="O87" s="167"/>
    </row>
    <row r="88" spans="1:15" ht="12" customHeight="1" x14ac:dyDescent="0.2">
      <c r="A88" s="310" t="s">
        <v>499</v>
      </c>
      <c r="B88" s="144" t="s">
        <v>281</v>
      </c>
      <c r="C88" s="88" t="s">
        <v>282</v>
      </c>
      <c r="D88" s="89">
        <v>1986</v>
      </c>
      <c r="E88" s="61"/>
      <c r="F88" s="193"/>
      <c r="G88" s="252"/>
      <c r="H88" s="249"/>
      <c r="I88" s="61"/>
      <c r="J88" s="61"/>
      <c r="K88" s="287"/>
      <c r="L88" s="149">
        <f t="shared" si="5"/>
        <v>0</v>
      </c>
      <c r="M88" s="95">
        <f t="shared" si="7"/>
        <v>0</v>
      </c>
      <c r="N88" s="146"/>
      <c r="O88" s="165"/>
    </row>
    <row r="89" spans="1:15" ht="12" customHeight="1" x14ac:dyDescent="0.2">
      <c r="A89" s="310" t="s">
        <v>499</v>
      </c>
      <c r="B89" s="144" t="s">
        <v>323</v>
      </c>
      <c r="C89" s="88" t="s">
        <v>282</v>
      </c>
      <c r="D89" s="89"/>
      <c r="E89" s="61"/>
      <c r="F89" s="193"/>
      <c r="G89" s="252"/>
      <c r="H89" s="249"/>
      <c r="I89" s="61"/>
      <c r="J89" s="61"/>
      <c r="K89" s="287"/>
      <c r="L89" s="149">
        <f t="shared" si="5"/>
        <v>0</v>
      </c>
      <c r="M89" s="95">
        <f>COUNT(E89:K89)</f>
        <v>0</v>
      </c>
      <c r="N89" s="146"/>
      <c r="O89" s="165"/>
    </row>
    <row r="90" spans="1:15" ht="12" customHeight="1" x14ac:dyDescent="0.2">
      <c r="A90" s="310" t="s">
        <v>499</v>
      </c>
      <c r="B90" s="88" t="s">
        <v>331</v>
      </c>
      <c r="C90" s="88" t="s">
        <v>57</v>
      </c>
      <c r="D90" s="89"/>
      <c r="E90" s="61"/>
      <c r="F90" s="193"/>
      <c r="G90" s="117"/>
      <c r="H90" s="61"/>
      <c r="I90" s="61"/>
      <c r="J90" s="61"/>
      <c r="K90" s="91"/>
      <c r="L90" s="149">
        <f t="shared" si="5"/>
        <v>0</v>
      </c>
      <c r="M90" s="95"/>
      <c r="N90" s="146"/>
      <c r="O90" s="165"/>
    </row>
    <row r="91" spans="1:15" ht="12" customHeight="1" x14ac:dyDescent="0.2">
      <c r="A91" s="310" t="s">
        <v>499</v>
      </c>
      <c r="B91" s="88" t="s">
        <v>283</v>
      </c>
      <c r="C91" s="88" t="s">
        <v>282</v>
      </c>
      <c r="D91" s="89">
        <v>1971</v>
      </c>
      <c r="E91" s="61"/>
      <c r="F91" s="193"/>
      <c r="G91" s="117"/>
      <c r="H91" s="61"/>
      <c r="I91" s="61"/>
      <c r="J91" s="61"/>
      <c r="K91" s="91"/>
      <c r="L91" s="149">
        <f t="shared" si="5"/>
        <v>0</v>
      </c>
      <c r="M91" s="95">
        <f t="shared" si="7"/>
        <v>0</v>
      </c>
      <c r="N91" s="146"/>
      <c r="O91" s="165"/>
    </row>
    <row r="92" spans="1:15" ht="12" customHeight="1" x14ac:dyDescent="0.2">
      <c r="A92" s="310" t="s">
        <v>499</v>
      </c>
      <c r="B92" s="144" t="s">
        <v>116</v>
      </c>
      <c r="C92" s="88" t="s">
        <v>57</v>
      </c>
      <c r="D92" s="89"/>
      <c r="E92" s="61"/>
      <c r="F92" s="193"/>
      <c r="G92" s="61"/>
      <c r="H92" s="61"/>
      <c r="I92" s="61"/>
      <c r="J92" s="61"/>
      <c r="K92" s="91"/>
      <c r="L92" s="149">
        <f t="shared" si="5"/>
        <v>0</v>
      </c>
      <c r="M92" s="95">
        <f t="shared" si="7"/>
        <v>0</v>
      </c>
      <c r="N92" s="146"/>
      <c r="O92" s="165"/>
    </row>
    <row r="93" spans="1:15" ht="12" customHeight="1" x14ac:dyDescent="0.2">
      <c r="A93" s="310" t="s">
        <v>499</v>
      </c>
      <c r="B93" s="516" t="s">
        <v>85</v>
      </c>
      <c r="C93" s="88" t="s">
        <v>58</v>
      </c>
      <c r="D93" s="89">
        <v>1969</v>
      </c>
      <c r="E93" s="61"/>
      <c r="F93" s="193"/>
      <c r="G93" s="61"/>
      <c r="H93" s="61"/>
      <c r="I93" s="61"/>
      <c r="J93" s="61"/>
      <c r="K93" s="91"/>
      <c r="L93" s="149">
        <f t="shared" si="5"/>
        <v>0</v>
      </c>
      <c r="M93" s="95">
        <f t="shared" si="7"/>
        <v>0</v>
      </c>
      <c r="N93" s="146"/>
      <c r="O93" s="165"/>
    </row>
    <row r="94" spans="1:15" ht="12" customHeight="1" x14ac:dyDescent="0.2">
      <c r="A94" s="310" t="s">
        <v>499</v>
      </c>
      <c r="B94" s="144" t="s">
        <v>165</v>
      </c>
      <c r="C94" s="88" t="s">
        <v>58</v>
      </c>
      <c r="D94" s="89"/>
      <c r="E94" s="61"/>
      <c r="F94" s="193"/>
      <c r="G94" s="61"/>
      <c r="H94" s="61"/>
      <c r="I94" s="61"/>
      <c r="J94" s="61"/>
      <c r="K94" s="91"/>
      <c r="L94" s="149">
        <f t="shared" si="5"/>
        <v>0</v>
      </c>
      <c r="M94" s="95">
        <f t="shared" si="7"/>
        <v>0</v>
      </c>
      <c r="N94" s="146"/>
      <c r="O94" s="165"/>
    </row>
    <row r="95" spans="1:15" ht="12" customHeight="1" x14ac:dyDescent="0.2">
      <c r="A95" s="310" t="s">
        <v>499</v>
      </c>
      <c r="B95" s="144" t="s">
        <v>344</v>
      </c>
      <c r="C95" s="88" t="s">
        <v>345</v>
      </c>
      <c r="D95" s="89"/>
      <c r="E95" s="61"/>
      <c r="F95" s="193"/>
      <c r="G95" s="117"/>
      <c r="H95" s="94"/>
      <c r="I95" s="94"/>
      <c r="J95" s="61"/>
      <c r="K95" s="91"/>
      <c r="L95" s="149">
        <f t="shared" si="5"/>
        <v>0</v>
      </c>
      <c r="M95" s="95">
        <f t="shared" si="7"/>
        <v>0</v>
      </c>
      <c r="N95" s="146"/>
      <c r="O95" s="165"/>
    </row>
    <row r="96" spans="1:15" ht="12" customHeight="1" x14ac:dyDescent="0.2">
      <c r="A96" s="310" t="s">
        <v>499</v>
      </c>
      <c r="B96" s="88" t="s">
        <v>333</v>
      </c>
      <c r="C96" s="88" t="s">
        <v>282</v>
      </c>
      <c r="D96" s="89"/>
      <c r="E96" s="61"/>
      <c r="F96" s="193"/>
      <c r="G96" s="117"/>
      <c r="H96" s="61"/>
      <c r="I96" s="61"/>
      <c r="J96" s="61"/>
      <c r="K96" s="91"/>
      <c r="L96" s="149">
        <f t="shared" si="5"/>
        <v>0</v>
      </c>
      <c r="M96" s="95">
        <f t="shared" si="7"/>
        <v>0</v>
      </c>
      <c r="N96" s="146"/>
      <c r="O96" s="165"/>
    </row>
    <row r="97" spans="1:15" ht="12" customHeight="1" x14ac:dyDescent="0.2">
      <c r="A97" s="310" t="s">
        <v>499</v>
      </c>
      <c r="B97" s="88" t="s">
        <v>355</v>
      </c>
      <c r="C97" s="88" t="s">
        <v>282</v>
      </c>
      <c r="D97" s="89">
        <v>1980</v>
      </c>
      <c r="E97" s="61"/>
      <c r="F97" s="193"/>
      <c r="G97" s="117"/>
      <c r="H97" s="61"/>
      <c r="I97" s="61"/>
      <c r="J97" s="61"/>
      <c r="K97" s="91"/>
      <c r="L97" s="149">
        <f t="shared" si="5"/>
        <v>0</v>
      </c>
      <c r="M97" s="95">
        <f t="shared" si="7"/>
        <v>0</v>
      </c>
      <c r="N97" s="146"/>
      <c r="O97" s="165"/>
    </row>
    <row r="98" spans="1:15" ht="12" customHeight="1" x14ac:dyDescent="0.2">
      <c r="A98" s="310" t="s">
        <v>499</v>
      </c>
      <c r="B98" s="88" t="s">
        <v>357</v>
      </c>
      <c r="C98" s="88" t="s">
        <v>259</v>
      </c>
      <c r="D98" s="89">
        <v>1985</v>
      </c>
      <c r="E98" s="61"/>
      <c r="F98" s="193"/>
      <c r="G98" s="117"/>
      <c r="H98" s="61"/>
      <c r="I98" s="61"/>
      <c r="J98" s="61"/>
      <c r="K98" s="91"/>
      <c r="L98" s="149">
        <f t="shared" si="5"/>
        <v>0</v>
      </c>
      <c r="M98" s="95">
        <f t="shared" si="7"/>
        <v>0</v>
      </c>
      <c r="N98" s="146"/>
      <c r="O98" s="165"/>
    </row>
    <row r="99" spans="1:15" ht="12" customHeight="1" x14ac:dyDescent="0.2">
      <c r="A99" s="310" t="s">
        <v>499</v>
      </c>
      <c r="B99" s="88" t="s">
        <v>353</v>
      </c>
      <c r="C99" s="88" t="s">
        <v>354</v>
      </c>
      <c r="D99" s="89"/>
      <c r="E99" s="61"/>
      <c r="F99" s="193"/>
      <c r="G99" s="117"/>
      <c r="H99" s="61"/>
      <c r="I99" s="61"/>
      <c r="J99" s="61"/>
      <c r="K99" s="91"/>
      <c r="L99" s="149">
        <f t="shared" si="5"/>
        <v>0</v>
      </c>
      <c r="M99" s="95">
        <f>COUNT(E99:K99)</f>
        <v>0</v>
      </c>
      <c r="N99" s="146"/>
      <c r="O99" s="165"/>
    </row>
    <row r="100" spans="1:15" ht="12" customHeight="1" x14ac:dyDescent="0.2">
      <c r="A100" s="310" t="s">
        <v>499</v>
      </c>
      <c r="B100" s="88" t="s">
        <v>376</v>
      </c>
      <c r="C100" s="88" t="s">
        <v>354</v>
      </c>
      <c r="D100" s="89"/>
      <c r="E100" s="61"/>
      <c r="F100" s="193"/>
      <c r="G100" s="117"/>
      <c r="H100" s="61"/>
      <c r="I100" s="61"/>
      <c r="J100" s="61"/>
      <c r="K100" s="91"/>
      <c r="L100" s="149">
        <f t="shared" si="5"/>
        <v>0</v>
      </c>
      <c r="M100" s="95">
        <f>COUNT(E100:K100)</f>
        <v>0</v>
      </c>
      <c r="N100" s="146"/>
      <c r="O100" s="165"/>
    </row>
    <row r="101" spans="1:15" ht="12" customHeight="1" x14ac:dyDescent="0.2">
      <c r="A101" s="310" t="s">
        <v>499</v>
      </c>
      <c r="B101" s="144" t="s">
        <v>321</v>
      </c>
      <c r="C101" s="88" t="s">
        <v>282</v>
      </c>
      <c r="D101" s="89"/>
      <c r="E101" s="61"/>
      <c r="F101" s="193"/>
      <c r="G101" s="252"/>
      <c r="H101" s="249"/>
      <c r="I101" s="61"/>
      <c r="J101" s="61"/>
      <c r="K101" s="287"/>
      <c r="L101" s="149">
        <f t="shared" si="5"/>
        <v>0</v>
      </c>
      <c r="M101" s="92">
        <f>COUNT(E101:K101)</f>
        <v>0</v>
      </c>
      <c r="N101" s="147"/>
      <c r="O101" s="165"/>
    </row>
    <row r="102" spans="1:15" ht="12" customHeight="1" x14ac:dyDescent="0.2">
      <c r="A102" s="310" t="s">
        <v>499</v>
      </c>
      <c r="B102" s="88" t="s">
        <v>260</v>
      </c>
      <c r="C102" s="88" t="s">
        <v>261</v>
      </c>
      <c r="D102" s="89"/>
      <c r="E102" s="94"/>
      <c r="F102" s="193"/>
      <c r="G102" s="117"/>
      <c r="H102" s="61"/>
      <c r="I102" s="61"/>
      <c r="J102" s="61"/>
      <c r="K102" s="91"/>
      <c r="L102" s="149">
        <f t="shared" ref="L102:L133" si="8">SUM(E102:K102)</f>
        <v>0</v>
      </c>
      <c r="M102" s="95">
        <f>COUNT(E102:K102)</f>
        <v>0</v>
      </c>
      <c r="N102" s="146"/>
      <c r="O102" s="165"/>
    </row>
    <row r="103" spans="1:15" ht="12" customHeight="1" x14ac:dyDescent="0.2">
      <c r="A103" s="310" t="s">
        <v>499</v>
      </c>
      <c r="B103" s="88" t="s">
        <v>77</v>
      </c>
      <c r="C103" s="88" t="s">
        <v>58</v>
      </c>
      <c r="D103" s="89">
        <v>1983</v>
      </c>
      <c r="E103" s="61"/>
      <c r="F103" s="192"/>
      <c r="G103" s="94"/>
      <c r="H103" s="94"/>
      <c r="I103" s="90"/>
      <c r="J103" s="7"/>
      <c r="K103" s="91"/>
      <c r="L103" s="149">
        <f t="shared" si="8"/>
        <v>0</v>
      </c>
      <c r="M103" s="95">
        <f t="shared" ref="M103:M114" si="9">COUNT(E103:K103)</f>
        <v>0</v>
      </c>
      <c r="N103" s="146"/>
      <c r="O103" s="165"/>
    </row>
    <row r="104" spans="1:15" ht="12" customHeight="1" x14ac:dyDescent="0.2">
      <c r="A104" s="310" t="s">
        <v>499</v>
      </c>
      <c r="B104" s="144" t="s">
        <v>80</v>
      </c>
      <c r="C104" s="88" t="s">
        <v>57</v>
      </c>
      <c r="D104" s="89"/>
      <c r="E104" s="61"/>
      <c r="F104" s="193"/>
      <c r="G104" s="61"/>
      <c r="H104" s="61"/>
      <c r="I104" s="61"/>
      <c r="J104" s="61"/>
      <c r="K104" s="91"/>
      <c r="L104" s="149">
        <f t="shared" si="8"/>
        <v>0</v>
      </c>
      <c r="M104" s="95">
        <f t="shared" si="9"/>
        <v>0</v>
      </c>
      <c r="N104" s="146"/>
      <c r="O104" s="165"/>
    </row>
    <row r="105" spans="1:15" ht="12" customHeight="1" x14ac:dyDescent="0.2">
      <c r="A105" s="310" t="s">
        <v>499</v>
      </c>
      <c r="B105" s="144" t="s">
        <v>273</v>
      </c>
      <c r="C105" s="88" t="s">
        <v>57</v>
      </c>
      <c r="D105" s="89"/>
      <c r="E105" s="61"/>
      <c r="F105" s="193"/>
      <c r="G105" s="61"/>
      <c r="H105" s="61"/>
      <c r="I105" s="61"/>
      <c r="J105" s="61"/>
      <c r="K105" s="91"/>
      <c r="L105" s="149">
        <f t="shared" si="8"/>
        <v>0</v>
      </c>
      <c r="M105" s="95">
        <f t="shared" si="9"/>
        <v>0</v>
      </c>
      <c r="N105" s="146"/>
      <c r="O105" s="165"/>
    </row>
    <row r="106" spans="1:15" ht="12" customHeight="1" x14ac:dyDescent="0.2">
      <c r="A106" s="310" t="s">
        <v>499</v>
      </c>
      <c r="B106" s="144" t="s">
        <v>171</v>
      </c>
      <c r="C106" s="88" t="s">
        <v>58</v>
      </c>
      <c r="D106" s="89">
        <v>1973</v>
      </c>
      <c r="E106" s="230"/>
      <c r="F106" s="269"/>
      <c r="G106" s="207"/>
      <c r="H106" s="94"/>
      <c r="I106" s="90"/>
      <c r="J106" s="61"/>
      <c r="K106" s="91"/>
      <c r="L106" s="149">
        <f t="shared" si="8"/>
        <v>0</v>
      </c>
      <c r="M106" s="95">
        <f t="shared" si="9"/>
        <v>0</v>
      </c>
      <c r="N106" s="146"/>
      <c r="O106" s="165"/>
    </row>
    <row r="107" spans="1:15" ht="12" customHeight="1" x14ac:dyDescent="0.2">
      <c r="A107" s="310" t="s">
        <v>499</v>
      </c>
      <c r="B107" s="144" t="s">
        <v>47</v>
      </c>
      <c r="C107" s="88" t="s">
        <v>57</v>
      </c>
      <c r="D107" s="190"/>
      <c r="E107" s="61"/>
      <c r="F107" s="61"/>
      <c r="G107" s="61"/>
      <c r="H107" s="61"/>
      <c r="I107" s="61"/>
      <c r="J107" s="61"/>
      <c r="K107" s="91"/>
      <c r="L107" s="149">
        <f t="shared" si="8"/>
        <v>0</v>
      </c>
      <c r="M107" s="95">
        <f t="shared" si="9"/>
        <v>0</v>
      </c>
      <c r="N107" s="146"/>
      <c r="O107" s="165"/>
    </row>
    <row r="108" spans="1:15" ht="12" customHeight="1" x14ac:dyDescent="0.2">
      <c r="A108" s="310" t="s">
        <v>499</v>
      </c>
      <c r="B108" s="144" t="s">
        <v>349</v>
      </c>
      <c r="C108" s="88" t="s">
        <v>57</v>
      </c>
      <c r="D108" s="190"/>
      <c r="E108" s="61"/>
      <c r="F108" s="61"/>
      <c r="G108" s="61"/>
      <c r="H108" s="61"/>
      <c r="I108" s="61"/>
      <c r="J108" s="61"/>
      <c r="K108" s="91"/>
      <c r="L108" s="149">
        <f t="shared" si="8"/>
        <v>0</v>
      </c>
      <c r="M108" s="95">
        <f t="shared" si="9"/>
        <v>0</v>
      </c>
      <c r="N108" s="146"/>
      <c r="O108" s="165"/>
    </row>
    <row r="109" spans="1:15" ht="12" customHeight="1" x14ac:dyDescent="0.2">
      <c r="A109" s="310" t="s">
        <v>499</v>
      </c>
      <c r="B109" s="144" t="s">
        <v>95</v>
      </c>
      <c r="C109" s="88" t="s">
        <v>58</v>
      </c>
      <c r="D109" s="89"/>
      <c r="E109" s="61"/>
      <c r="F109" s="193"/>
      <c r="G109" s="61"/>
      <c r="H109" s="61"/>
      <c r="I109" s="61"/>
      <c r="J109" s="61"/>
      <c r="K109" s="91"/>
      <c r="L109" s="149">
        <f t="shared" si="8"/>
        <v>0</v>
      </c>
      <c r="M109" s="95">
        <f>COUNT(E109:K109)</f>
        <v>0</v>
      </c>
      <c r="N109" s="146"/>
      <c r="O109" s="165"/>
    </row>
    <row r="110" spans="1:15" ht="12" customHeight="1" x14ac:dyDescent="0.2">
      <c r="A110" s="310" t="s">
        <v>499</v>
      </c>
      <c r="B110" s="88" t="s">
        <v>194</v>
      </c>
      <c r="C110" s="88" t="s">
        <v>57</v>
      </c>
      <c r="D110" s="190">
        <v>1984</v>
      </c>
      <c r="E110" s="61"/>
      <c r="F110" s="270"/>
      <c r="G110" s="61"/>
      <c r="H110" s="61"/>
      <c r="I110" s="61"/>
      <c r="J110" s="61"/>
      <c r="K110" s="116"/>
      <c r="L110" s="149">
        <f t="shared" si="8"/>
        <v>0</v>
      </c>
      <c r="M110" s="95">
        <f t="shared" si="9"/>
        <v>0</v>
      </c>
      <c r="N110" s="146"/>
      <c r="O110" s="165"/>
    </row>
    <row r="111" spans="1:15" ht="12" customHeight="1" x14ac:dyDescent="0.2">
      <c r="A111" s="310" t="s">
        <v>499</v>
      </c>
      <c r="B111" s="88" t="s">
        <v>39</v>
      </c>
      <c r="C111" s="88" t="s">
        <v>57</v>
      </c>
      <c r="D111" s="89">
        <v>1968</v>
      </c>
      <c r="E111" s="94"/>
      <c r="F111" s="271"/>
      <c r="G111" s="117"/>
      <c r="H111" s="61"/>
      <c r="I111" s="61"/>
      <c r="J111" s="61"/>
      <c r="K111" s="91"/>
      <c r="L111" s="149">
        <f t="shared" si="8"/>
        <v>0</v>
      </c>
      <c r="M111" s="95">
        <f t="shared" si="9"/>
        <v>0</v>
      </c>
      <c r="N111" s="146"/>
      <c r="O111" s="165"/>
    </row>
    <row r="112" spans="1:15" ht="12" customHeight="1" x14ac:dyDescent="0.2">
      <c r="A112" s="310" t="s">
        <v>499</v>
      </c>
      <c r="B112" s="233" t="s">
        <v>286</v>
      </c>
      <c r="C112" s="138" t="s">
        <v>62</v>
      </c>
      <c r="D112" s="30">
        <v>1964</v>
      </c>
      <c r="E112" s="55"/>
      <c r="F112" s="521"/>
      <c r="G112" s="273"/>
      <c r="H112" s="273"/>
      <c r="I112" s="524"/>
      <c r="J112" s="202"/>
      <c r="K112" s="122"/>
      <c r="L112" s="149">
        <f t="shared" si="8"/>
        <v>0</v>
      </c>
      <c r="M112" s="95">
        <f t="shared" si="9"/>
        <v>0</v>
      </c>
      <c r="N112" s="147"/>
      <c r="O112" s="167"/>
    </row>
    <row r="113" spans="1:15" ht="12" customHeight="1" x14ac:dyDescent="0.2">
      <c r="A113" s="310" t="s">
        <v>499</v>
      </c>
      <c r="B113" s="138" t="s">
        <v>127</v>
      </c>
      <c r="C113" s="138" t="s">
        <v>57</v>
      </c>
      <c r="D113" s="30">
        <v>1949</v>
      </c>
      <c r="E113" s="273"/>
      <c r="F113" s="194"/>
      <c r="G113" s="308"/>
      <c r="H113" s="55"/>
      <c r="I113" s="125"/>
      <c r="J113" s="125"/>
      <c r="K113" s="309"/>
      <c r="L113" s="149">
        <f t="shared" si="8"/>
        <v>0</v>
      </c>
      <c r="M113" s="95">
        <f t="shared" si="9"/>
        <v>0</v>
      </c>
      <c r="N113" s="147"/>
      <c r="O113" s="167"/>
    </row>
    <row r="114" spans="1:15" ht="12" customHeight="1" x14ac:dyDescent="0.2">
      <c r="A114" s="310" t="s">
        <v>499</v>
      </c>
      <c r="B114" s="138" t="s">
        <v>212</v>
      </c>
      <c r="C114" s="138" t="s">
        <v>58</v>
      </c>
      <c r="D114" s="189">
        <v>1983</v>
      </c>
      <c r="E114" s="55"/>
      <c r="F114" s="194"/>
      <c r="G114" s="55"/>
      <c r="H114" s="55"/>
      <c r="I114" s="356"/>
      <c r="J114" s="125"/>
      <c r="K114" s="507"/>
      <c r="L114" s="155">
        <f t="shared" si="8"/>
        <v>0</v>
      </c>
      <c r="M114" s="142">
        <f t="shared" si="9"/>
        <v>0</v>
      </c>
      <c r="N114" s="147"/>
      <c r="O114" s="167"/>
    </row>
    <row r="115" spans="1:15" ht="12" customHeight="1" x14ac:dyDescent="0.2">
      <c r="A115" s="310" t="s">
        <v>499</v>
      </c>
      <c r="B115" s="139" t="s">
        <v>118</v>
      </c>
      <c r="C115" s="139" t="s">
        <v>57</v>
      </c>
      <c r="D115" s="466"/>
      <c r="E115" s="72"/>
      <c r="F115" s="72"/>
      <c r="G115" s="72"/>
      <c r="H115" s="72"/>
      <c r="I115" s="72"/>
      <c r="J115" s="72"/>
      <c r="K115" s="141"/>
      <c r="L115" s="150">
        <f t="shared" si="8"/>
        <v>0</v>
      </c>
      <c r="M115" s="142">
        <f t="shared" ref="M115:M133" si="10">COUNT(E115:K115)</f>
        <v>0</v>
      </c>
      <c r="N115" s="148"/>
      <c r="O115" s="165"/>
    </row>
    <row r="116" spans="1:15" ht="12" customHeight="1" x14ac:dyDescent="0.2">
      <c r="A116" s="310" t="s">
        <v>499</v>
      </c>
      <c r="B116" s="325" t="s">
        <v>98</v>
      </c>
      <c r="C116" s="208" t="s">
        <v>58</v>
      </c>
      <c r="D116" s="246">
        <v>1966</v>
      </c>
      <c r="E116" s="7"/>
      <c r="F116" s="520"/>
      <c r="G116" s="518"/>
      <c r="H116" s="7"/>
      <c r="I116" s="523"/>
      <c r="J116" s="523"/>
      <c r="K116" s="528"/>
      <c r="L116" s="150">
        <f t="shared" si="8"/>
        <v>0</v>
      </c>
      <c r="M116" s="142">
        <f t="shared" si="10"/>
        <v>0</v>
      </c>
      <c r="N116" s="211"/>
      <c r="O116" s="165"/>
    </row>
    <row r="117" spans="1:15" ht="12" customHeight="1" x14ac:dyDescent="0.2">
      <c r="A117" s="310" t="s">
        <v>499</v>
      </c>
      <c r="B117" s="144" t="s">
        <v>150</v>
      </c>
      <c r="C117" s="88" t="s">
        <v>58</v>
      </c>
      <c r="D117" s="89"/>
      <c r="E117" s="61"/>
      <c r="F117" s="193"/>
      <c r="G117" s="61"/>
      <c r="H117" s="61"/>
      <c r="I117" s="61"/>
      <c r="J117" s="61"/>
      <c r="K117" s="91"/>
      <c r="L117" s="150">
        <f t="shared" si="8"/>
        <v>0</v>
      </c>
      <c r="M117" s="142">
        <f t="shared" si="10"/>
        <v>0</v>
      </c>
      <c r="N117" s="146"/>
      <c r="O117" s="165"/>
    </row>
    <row r="118" spans="1:15" ht="12" customHeight="1" x14ac:dyDescent="0.2">
      <c r="A118" s="310" t="s">
        <v>499</v>
      </c>
      <c r="B118" s="88" t="s">
        <v>253</v>
      </c>
      <c r="C118" s="88" t="s">
        <v>58</v>
      </c>
      <c r="D118" s="89"/>
      <c r="E118" s="61"/>
      <c r="F118" s="193"/>
      <c r="G118" s="117"/>
      <c r="H118" s="61"/>
      <c r="I118" s="61"/>
      <c r="J118" s="61"/>
      <c r="K118" s="91"/>
      <c r="L118" s="152">
        <f t="shared" si="8"/>
        <v>0</v>
      </c>
      <c r="M118" s="92">
        <f t="shared" ref="M118:M125" si="11">COUNT(E118:K118)</f>
        <v>0</v>
      </c>
      <c r="N118" s="146"/>
      <c r="O118" s="165"/>
    </row>
    <row r="119" spans="1:15" ht="12" customHeight="1" x14ac:dyDescent="0.2">
      <c r="A119" s="310" t="s">
        <v>499</v>
      </c>
      <c r="B119" s="88" t="s">
        <v>230</v>
      </c>
      <c r="C119" s="88" t="s">
        <v>58</v>
      </c>
      <c r="D119" s="190"/>
      <c r="E119" s="61"/>
      <c r="F119" s="192"/>
      <c r="G119" s="61"/>
      <c r="H119" s="61"/>
      <c r="I119" s="61"/>
      <c r="J119" s="61"/>
      <c r="K119" s="166"/>
      <c r="L119" s="152">
        <f t="shared" si="8"/>
        <v>0</v>
      </c>
      <c r="M119" s="92">
        <f t="shared" si="11"/>
        <v>0</v>
      </c>
      <c r="N119" s="146"/>
      <c r="O119" s="165"/>
    </row>
    <row r="120" spans="1:15" ht="12" customHeight="1" x14ac:dyDescent="0.2">
      <c r="A120" s="310" t="s">
        <v>499</v>
      </c>
      <c r="B120" s="88" t="s">
        <v>88</v>
      </c>
      <c r="C120" s="88" t="s">
        <v>58</v>
      </c>
      <c r="D120" s="190"/>
      <c r="E120" s="61"/>
      <c r="F120" s="193"/>
      <c r="G120" s="61"/>
      <c r="H120" s="61"/>
      <c r="I120" s="61"/>
      <c r="J120" s="61"/>
      <c r="K120" s="91"/>
      <c r="L120" s="152">
        <f t="shared" si="8"/>
        <v>0</v>
      </c>
      <c r="M120" s="92">
        <f t="shared" si="11"/>
        <v>0</v>
      </c>
      <c r="N120" s="146"/>
      <c r="O120" s="165"/>
    </row>
    <row r="121" spans="1:15" ht="12" customHeight="1" x14ac:dyDescent="0.2">
      <c r="A121" s="310" t="s">
        <v>499</v>
      </c>
      <c r="B121" s="88" t="s">
        <v>101</v>
      </c>
      <c r="C121" s="88" t="s">
        <v>58</v>
      </c>
      <c r="D121" s="190"/>
      <c r="E121" s="61"/>
      <c r="F121" s="193"/>
      <c r="G121" s="61"/>
      <c r="H121" s="61"/>
      <c r="I121" s="61"/>
      <c r="J121" s="61"/>
      <c r="K121" s="91"/>
      <c r="L121" s="149">
        <f t="shared" si="8"/>
        <v>0</v>
      </c>
      <c r="M121" s="95">
        <f t="shared" si="11"/>
        <v>0</v>
      </c>
      <c r="N121" s="146"/>
      <c r="O121" s="165"/>
    </row>
    <row r="122" spans="1:15" ht="12" customHeight="1" x14ac:dyDescent="0.2">
      <c r="A122" s="310" t="s">
        <v>499</v>
      </c>
      <c r="B122" s="144" t="s">
        <v>174</v>
      </c>
      <c r="C122" s="88" t="s">
        <v>58</v>
      </c>
      <c r="D122" s="89">
        <v>1981</v>
      </c>
      <c r="E122" s="61"/>
      <c r="F122" s="192"/>
      <c r="G122" s="61"/>
      <c r="H122" s="112"/>
      <c r="I122" s="61"/>
      <c r="J122" s="61"/>
      <c r="K122" s="166"/>
      <c r="L122" s="149">
        <f t="shared" si="8"/>
        <v>0</v>
      </c>
      <c r="M122" s="95">
        <f t="shared" si="11"/>
        <v>0</v>
      </c>
      <c r="N122" s="146"/>
      <c r="O122" s="165"/>
    </row>
    <row r="123" spans="1:15" ht="12" customHeight="1" x14ac:dyDescent="0.2">
      <c r="A123" s="310" t="s">
        <v>499</v>
      </c>
      <c r="B123" s="88" t="s">
        <v>110</v>
      </c>
      <c r="C123" s="88" t="s">
        <v>58</v>
      </c>
      <c r="D123" s="190">
        <v>1966</v>
      </c>
      <c r="E123" s="61"/>
      <c r="F123" s="193"/>
      <c r="G123" s="61"/>
      <c r="H123" s="61"/>
      <c r="I123" s="61"/>
      <c r="J123" s="61"/>
      <c r="K123" s="91"/>
      <c r="L123" s="149">
        <f t="shared" si="8"/>
        <v>0</v>
      </c>
      <c r="M123" s="95">
        <f t="shared" si="11"/>
        <v>0</v>
      </c>
      <c r="N123" s="146"/>
      <c r="O123" s="165"/>
    </row>
    <row r="124" spans="1:15" ht="12" customHeight="1" x14ac:dyDescent="0.2">
      <c r="A124" s="310" t="s">
        <v>499</v>
      </c>
      <c r="B124" s="88" t="s">
        <v>254</v>
      </c>
      <c r="C124" s="88" t="s">
        <v>58</v>
      </c>
      <c r="D124" s="89"/>
      <c r="E124" s="61"/>
      <c r="F124" s="193"/>
      <c r="G124" s="117"/>
      <c r="H124" s="61"/>
      <c r="I124" s="61"/>
      <c r="J124" s="61"/>
      <c r="K124" s="91"/>
      <c r="L124" s="149">
        <f t="shared" si="8"/>
        <v>0</v>
      </c>
      <c r="M124" s="95">
        <f t="shared" si="11"/>
        <v>0</v>
      </c>
      <c r="N124" s="146"/>
      <c r="O124" s="165"/>
    </row>
    <row r="125" spans="1:15" ht="12" customHeight="1" x14ac:dyDescent="0.2">
      <c r="A125" s="310" t="s">
        <v>499</v>
      </c>
      <c r="B125" s="515" t="s">
        <v>157</v>
      </c>
      <c r="C125" s="168" t="s">
        <v>58</v>
      </c>
      <c r="D125" s="169"/>
      <c r="E125" s="80"/>
      <c r="F125" s="519"/>
      <c r="G125" s="80"/>
      <c r="H125" s="80"/>
      <c r="I125" s="80"/>
      <c r="J125" s="80"/>
      <c r="K125" s="170"/>
      <c r="L125" s="153">
        <f t="shared" si="8"/>
        <v>0</v>
      </c>
      <c r="M125" s="51">
        <f t="shared" si="11"/>
        <v>0</v>
      </c>
      <c r="N125" s="148"/>
      <c r="O125" s="171"/>
    </row>
    <row r="126" spans="1:15" ht="12" customHeight="1" x14ac:dyDescent="0.2">
      <c r="A126" s="310" t="s">
        <v>499</v>
      </c>
      <c r="B126" s="88" t="s">
        <v>229</v>
      </c>
      <c r="C126" s="88" t="s">
        <v>58</v>
      </c>
      <c r="D126" s="190"/>
      <c r="E126" s="61"/>
      <c r="F126" s="192"/>
      <c r="G126" s="61"/>
      <c r="H126" s="61"/>
      <c r="I126" s="61"/>
      <c r="J126" s="61"/>
      <c r="K126" s="166"/>
      <c r="L126" s="149">
        <f t="shared" si="8"/>
        <v>0</v>
      </c>
      <c r="M126" s="95">
        <f t="shared" si="10"/>
        <v>0</v>
      </c>
      <c r="N126" s="146"/>
      <c r="O126" s="165"/>
    </row>
    <row r="127" spans="1:15" ht="12" customHeight="1" x14ac:dyDescent="0.2">
      <c r="A127" s="310" t="s">
        <v>499</v>
      </c>
      <c r="B127" s="88" t="s">
        <v>106</v>
      </c>
      <c r="C127" s="88" t="s">
        <v>58</v>
      </c>
      <c r="D127" s="89">
        <v>1960</v>
      </c>
      <c r="E127" s="61"/>
      <c r="F127" s="192"/>
      <c r="G127" s="61"/>
      <c r="H127" s="61"/>
      <c r="I127" s="61"/>
      <c r="J127" s="61"/>
      <c r="K127" s="166"/>
      <c r="L127" s="149">
        <f t="shared" si="8"/>
        <v>0</v>
      </c>
      <c r="M127" s="95">
        <f t="shared" si="10"/>
        <v>0</v>
      </c>
      <c r="N127" s="146"/>
      <c r="O127" s="165"/>
    </row>
    <row r="128" spans="1:15" ht="12" customHeight="1" x14ac:dyDescent="0.2">
      <c r="A128" s="310" t="s">
        <v>499</v>
      </c>
      <c r="B128" s="88" t="s">
        <v>65</v>
      </c>
      <c r="C128" s="88" t="s">
        <v>58</v>
      </c>
      <c r="D128" s="190">
        <v>1973</v>
      </c>
      <c r="E128" s="61"/>
      <c r="F128" s="192"/>
      <c r="G128" s="61"/>
      <c r="H128" s="207"/>
      <c r="I128" s="61"/>
      <c r="J128" s="61"/>
      <c r="K128" s="166"/>
      <c r="L128" s="149">
        <f t="shared" si="8"/>
        <v>0</v>
      </c>
      <c r="M128" s="95">
        <f t="shared" si="10"/>
        <v>0</v>
      </c>
      <c r="N128" s="146"/>
      <c r="O128" s="165"/>
    </row>
    <row r="129" spans="1:15" ht="12" customHeight="1" x14ac:dyDescent="0.2">
      <c r="A129" s="310" t="s">
        <v>499</v>
      </c>
      <c r="B129" s="88" t="s">
        <v>231</v>
      </c>
      <c r="C129" s="88" t="s">
        <v>58</v>
      </c>
      <c r="D129" s="190"/>
      <c r="E129" s="61"/>
      <c r="F129" s="117"/>
      <c r="G129" s="61"/>
      <c r="H129" s="61"/>
      <c r="I129" s="61"/>
      <c r="J129" s="61"/>
      <c r="K129" s="91"/>
      <c r="L129" s="149">
        <f t="shared" si="8"/>
        <v>0</v>
      </c>
      <c r="M129" s="95">
        <f t="shared" si="10"/>
        <v>0</v>
      </c>
      <c r="N129" s="146"/>
      <c r="O129" s="165"/>
    </row>
    <row r="130" spans="1:15" ht="12" customHeight="1" x14ac:dyDescent="0.2">
      <c r="A130" s="310" t="s">
        <v>499</v>
      </c>
      <c r="B130" s="188" t="s">
        <v>256</v>
      </c>
      <c r="C130" s="88" t="s">
        <v>58</v>
      </c>
      <c r="D130" s="89"/>
      <c r="E130" s="61"/>
      <c r="F130" s="193"/>
      <c r="G130" s="61"/>
      <c r="H130" s="61"/>
      <c r="I130" s="61"/>
      <c r="J130" s="61"/>
      <c r="K130" s="116"/>
      <c r="L130" s="149">
        <f t="shared" si="8"/>
        <v>0</v>
      </c>
      <c r="M130" s="95">
        <f t="shared" si="10"/>
        <v>0</v>
      </c>
      <c r="N130" s="146"/>
      <c r="O130" s="165"/>
    </row>
    <row r="131" spans="1:15" ht="12" customHeight="1" x14ac:dyDescent="0.2">
      <c r="A131" s="310" t="s">
        <v>499</v>
      </c>
      <c r="B131" s="88" t="s">
        <v>46</v>
      </c>
      <c r="C131" s="88" t="s">
        <v>58</v>
      </c>
      <c r="D131" s="190">
        <v>1969</v>
      </c>
      <c r="E131" s="61"/>
      <c r="F131" s="61"/>
      <c r="G131" s="61"/>
      <c r="H131" s="61"/>
      <c r="I131" s="61"/>
      <c r="J131" s="61"/>
      <c r="K131" s="91"/>
      <c r="L131" s="149">
        <f t="shared" si="8"/>
        <v>0</v>
      </c>
      <c r="M131" s="95">
        <f t="shared" si="10"/>
        <v>0</v>
      </c>
      <c r="N131" s="146"/>
      <c r="O131" s="165"/>
    </row>
    <row r="132" spans="1:15" ht="12" customHeight="1" x14ac:dyDescent="0.2">
      <c r="A132" s="310" t="s">
        <v>499</v>
      </c>
      <c r="B132" s="88" t="s">
        <v>59</v>
      </c>
      <c r="C132" s="88" t="s">
        <v>58</v>
      </c>
      <c r="D132" s="190">
        <v>1962</v>
      </c>
      <c r="E132" s="61"/>
      <c r="F132" s="61"/>
      <c r="G132" s="61"/>
      <c r="H132" s="61"/>
      <c r="I132" s="61"/>
      <c r="J132" s="61"/>
      <c r="K132" s="91"/>
      <c r="L132" s="149">
        <f t="shared" si="8"/>
        <v>0</v>
      </c>
      <c r="M132" s="95">
        <f t="shared" si="10"/>
        <v>0</v>
      </c>
      <c r="N132" s="146"/>
      <c r="O132" s="165"/>
    </row>
    <row r="133" spans="1:15" ht="12" customHeight="1" x14ac:dyDescent="0.2">
      <c r="A133" s="310" t="s">
        <v>499</v>
      </c>
      <c r="B133" s="144" t="s">
        <v>137</v>
      </c>
      <c r="C133" s="88" t="s">
        <v>58</v>
      </c>
      <c r="D133" s="89"/>
      <c r="E133" s="61"/>
      <c r="F133" s="192"/>
      <c r="G133" s="61"/>
      <c r="H133" s="7"/>
      <c r="I133" s="61"/>
      <c r="J133" s="61"/>
      <c r="K133" s="116"/>
      <c r="L133" s="149">
        <f t="shared" si="8"/>
        <v>0</v>
      </c>
      <c r="M133" s="95">
        <f t="shared" si="10"/>
        <v>0</v>
      </c>
      <c r="N133" s="146"/>
      <c r="O133" s="165"/>
    </row>
    <row r="134" spans="1:15" ht="12" customHeight="1" x14ac:dyDescent="0.2">
      <c r="A134" s="310" t="s">
        <v>499</v>
      </c>
      <c r="B134" s="144" t="s">
        <v>128</v>
      </c>
      <c r="C134" s="88" t="s">
        <v>57</v>
      </c>
      <c r="D134" s="89"/>
      <c r="E134" s="61"/>
      <c r="F134" s="193"/>
      <c r="G134" s="14"/>
      <c r="H134" s="13"/>
      <c r="I134" s="12"/>
      <c r="J134" s="13"/>
      <c r="K134" s="124"/>
      <c r="L134" s="149">
        <f t="shared" ref="L134:L150" si="12">SUM(E134:K134)</f>
        <v>0</v>
      </c>
      <c r="M134" s="95">
        <f t="shared" ref="M134:M141" si="13">COUNT(E134:K134)</f>
        <v>0</v>
      </c>
      <c r="N134" s="146"/>
      <c r="O134" s="165"/>
    </row>
    <row r="135" spans="1:15" ht="12" customHeight="1" x14ac:dyDescent="0.2">
      <c r="A135" s="310" t="s">
        <v>499</v>
      </c>
      <c r="B135" s="144" t="s">
        <v>139</v>
      </c>
      <c r="C135" s="88" t="s">
        <v>58</v>
      </c>
      <c r="D135" s="89">
        <v>1971</v>
      </c>
      <c r="E135" s="61"/>
      <c r="F135" s="193"/>
      <c r="G135" s="117"/>
      <c r="H135" s="55"/>
      <c r="I135" s="14"/>
      <c r="J135" s="125"/>
      <c r="K135" s="122"/>
      <c r="L135" s="149">
        <f t="shared" si="12"/>
        <v>0</v>
      </c>
      <c r="M135" s="95">
        <f t="shared" si="13"/>
        <v>0</v>
      </c>
      <c r="N135" s="146"/>
      <c r="O135" s="165"/>
    </row>
    <row r="136" spans="1:15" ht="12" customHeight="1" x14ac:dyDescent="0.2">
      <c r="A136" s="310" t="s">
        <v>499</v>
      </c>
      <c r="B136" s="88" t="s">
        <v>143</v>
      </c>
      <c r="C136" s="88" t="s">
        <v>58</v>
      </c>
      <c r="D136" s="190"/>
      <c r="E136" s="61"/>
      <c r="F136" s="193"/>
      <c r="G136" s="61"/>
      <c r="H136" s="61"/>
      <c r="I136" s="61"/>
      <c r="J136" s="61"/>
      <c r="K136" s="116"/>
      <c r="L136" s="149">
        <f t="shared" si="12"/>
        <v>0</v>
      </c>
      <c r="M136" s="95">
        <f t="shared" si="13"/>
        <v>0</v>
      </c>
      <c r="N136" s="146"/>
      <c r="O136" s="165"/>
    </row>
    <row r="137" spans="1:15" ht="12" customHeight="1" x14ac:dyDescent="0.2">
      <c r="A137" s="310" t="s">
        <v>499</v>
      </c>
      <c r="B137" s="144" t="s">
        <v>167</v>
      </c>
      <c r="C137" s="88" t="s">
        <v>57</v>
      </c>
      <c r="D137" s="190"/>
      <c r="E137" s="61"/>
      <c r="F137" s="193"/>
      <c r="G137" s="61"/>
      <c r="H137" s="61"/>
      <c r="I137" s="61"/>
      <c r="J137" s="61"/>
      <c r="K137" s="91"/>
      <c r="L137" s="149">
        <f t="shared" si="12"/>
        <v>0</v>
      </c>
      <c r="M137" s="95">
        <f t="shared" si="13"/>
        <v>0</v>
      </c>
      <c r="N137" s="146"/>
      <c r="O137" s="165"/>
    </row>
    <row r="138" spans="1:15" ht="12" customHeight="1" x14ac:dyDescent="0.2">
      <c r="A138" s="310" t="s">
        <v>499</v>
      </c>
      <c r="B138" s="144" t="s">
        <v>123</v>
      </c>
      <c r="C138" s="88" t="s">
        <v>57</v>
      </c>
      <c r="D138" s="190"/>
      <c r="E138" s="61"/>
      <c r="F138" s="193"/>
      <c r="G138" s="61"/>
      <c r="H138" s="61"/>
      <c r="I138" s="61"/>
      <c r="J138" s="61"/>
      <c r="K138" s="91"/>
      <c r="L138" s="149">
        <f t="shared" si="12"/>
        <v>0</v>
      </c>
      <c r="M138" s="92">
        <f t="shared" si="13"/>
        <v>0</v>
      </c>
      <c r="N138" s="147"/>
      <c r="O138" s="165"/>
    </row>
    <row r="139" spans="1:15" ht="12" customHeight="1" x14ac:dyDescent="0.2">
      <c r="A139" s="310" t="s">
        <v>499</v>
      </c>
      <c r="B139" s="144" t="s">
        <v>38</v>
      </c>
      <c r="C139" s="88" t="s">
        <v>58</v>
      </c>
      <c r="D139" s="89"/>
      <c r="E139" s="61"/>
      <c r="F139" s="193"/>
      <c r="G139" s="61"/>
      <c r="H139" s="61"/>
      <c r="I139" s="14"/>
      <c r="J139" s="14"/>
      <c r="K139" s="100"/>
      <c r="L139" s="149">
        <f t="shared" si="12"/>
        <v>0</v>
      </c>
      <c r="M139" s="95">
        <f t="shared" si="13"/>
        <v>0</v>
      </c>
      <c r="N139" s="146"/>
      <c r="O139" s="165"/>
    </row>
    <row r="140" spans="1:15" ht="12" customHeight="1" x14ac:dyDescent="0.2">
      <c r="A140" s="310" t="s">
        <v>499</v>
      </c>
      <c r="B140" s="325" t="s">
        <v>142</v>
      </c>
      <c r="C140" s="208" t="s">
        <v>58</v>
      </c>
      <c r="D140" s="246">
        <v>1997</v>
      </c>
      <c r="E140" s="7"/>
      <c r="F140" s="323"/>
      <c r="G140" s="7"/>
      <c r="H140" s="7"/>
      <c r="I140" s="209"/>
      <c r="J140" s="209"/>
      <c r="K140" s="210"/>
      <c r="L140" s="149">
        <f t="shared" si="12"/>
        <v>0</v>
      </c>
      <c r="M140" s="95">
        <f t="shared" si="13"/>
        <v>0</v>
      </c>
      <c r="N140" s="211"/>
      <c r="O140" s="212"/>
    </row>
    <row r="141" spans="1:15" ht="12" customHeight="1" x14ac:dyDescent="0.2">
      <c r="A141" s="310" t="s">
        <v>499</v>
      </c>
      <c r="B141" s="208" t="s">
        <v>177</v>
      </c>
      <c r="C141" s="208" t="s">
        <v>58</v>
      </c>
      <c r="D141" s="246">
        <v>1991</v>
      </c>
      <c r="E141" s="7"/>
      <c r="F141" s="323"/>
      <c r="G141" s="7"/>
      <c r="H141" s="7"/>
      <c r="I141" s="209"/>
      <c r="J141" s="209"/>
      <c r="K141" s="210"/>
      <c r="L141" s="149">
        <f t="shared" si="12"/>
        <v>0</v>
      </c>
      <c r="M141" s="243">
        <f t="shared" si="13"/>
        <v>0</v>
      </c>
      <c r="N141" s="211"/>
      <c r="O141" s="212"/>
    </row>
    <row r="142" spans="1:15" ht="12" customHeight="1" x14ac:dyDescent="0.2">
      <c r="A142" s="310" t="s">
        <v>499</v>
      </c>
      <c r="B142" s="213" t="s">
        <v>170</v>
      </c>
      <c r="C142" s="213" t="s">
        <v>58</v>
      </c>
      <c r="D142" s="245"/>
      <c r="E142" s="326"/>
      <c r="F142" s="38"/>
      <c r="G142" s="41"/>
      <c r="H142" s="38"/>
      <c r="I142" s="38"/>
      <c r="J142" s="13"/>
      <c r="K142" s="100"/>
      <c r="L142" s="149">
        <f t="shared" si="12"/>
        <v>0</v>
      </c>
      <c r="M142" s="13">
        <f t="shared" ref="M142:M150" si="14">COUNT(E142:K142)</f>
        <v>0</v>
      </c>
      <c r="N142" s="215"/>
      <c r="O142" s="216"/>
    </row>
    <row r="143" spans="1:15" ht="12" customHeight="1" x14ac:dyDescent="0.2">
      <c r="A143" s="310" t="s">
        <v>499</v>
      </c>
      <c r="B143" s="244" t="s">
        <v>158</v>
      </c>
      <c r="C143" s="213" t="s">
        <v>58</v>
      </c>
      <c r="D143" s="245"/>
      <c r="E143" s="13"/>
      <c r="F143" s="13"/>
      <c r="G143" s="13"/>
      <c r="H143" s="13"/>
      <c r="I143" s="13"/>
      <c r="J143" s="13"/>
      <c r="K143" s="100"/>
      <c r="L143" s="149">
        <f t="shared" si="12"/>
        <v>0</v>
      </c>
      <c r="M143" s="13">
        <f t="shared" si="14"/>
        <v>0</v>
      </c>
      <c r="N143" s="215"/>
      <c r="O143" s="216"/>
    </row>
    <row r="144" spans="1:15" ht="12" customHeight="1" x14ac:dyDescent="0.2">
      <c r="A144" s="310" t="s">
        <v>499</v>
      </c>
      <c r="B144" s="244" t="s">
        <v>159</v>
      </c>
      <c r="C144" s="213" t="s">
        <v>57</v>
      </c>
      <c r="D144" s="245"/>
      <c r="E144" s="13"/>
      <c r="F144" s="13"/>
      <c r="G144" s="13"/>
      <c r="H144" s="13"/>
      <c r="I144" s="13"/>
      <c r="J144" s="13"/>
      <c r="K144" s="100"/>
      <c r="L144" s="149">
        <f t="shared" si="12"/>
        <v>0</v>
      </c>
      <c r="M144" s="13">
        <f t="shared" si="14"/>
        <v>0</v>
      </c>
      <c r="N144" s="215"/>
      <c r="O144" s="216"/>
    </row>
    <row r="145" spans="1:17" ht="12" customHeight="1" x14ac:dyDescent="0.2">
      <c r="A145" s="310" t="s">
        <v>499</v>
      </c>
      <c r="B145" s="244" t="s">
        <v>169</v>
      </c>
      <c r="C145" s="213" t="s">
        <v>57</v>
      </c>
      <c r="D145" s="245"/>
      <c r="E145" s="13"/>
      <c r="F145" s="13"/>
      <c r="G145" s="13"/>
      <c r="H145" s="13"/>
      <c r="I145" s="13"/>
      <c r="J145" s="13"/>
      <c r="K145" s="100"/>
      <c r="L145" s="149">
        <f t="shared" si="12"/>
        <v>0</v>
      </c>
      <c r="M145" s="13">
        <f t="shared" si="14"/>
        <v>0</v>
      </c>
      <c r="N145" s="215"/>
      <c r="O145" s="216"/>
    </row>
    <row r="146" spans="1:17" ht="12" customHeight="1" x14ac:dyDescent="0.2">
      <c r="A146" s="310" t="s">
        <v>499</v>
      </c>
      <c r="B146" s="244" t="s">
        <v>141</v>
      </c>
      <c r="C146" s="213" t="s">
        <v>58</v>
      </c>
      <c r="D146" s="245">
        <v>1966</v>
      </c>
      <c r="E146" s="13"/>
      <c r="F146" s="13"/>
      <c r="G146" s="13"/>
      <c r="H146" s="13"/>
      <c r="I146" s="13"/>
      <c r="J146" s="13"/>
      <c r="K146" s="100"/>
      <c r="L146" s="149">
        <f t="shared" si="12"/>
        <v>0</v>
      </c>
      <c r="M146" s="13">
        <f t="shared" si="14"/>
        <v>0</v>
      </c>
      <c r="N146" s="215"/>
      <c r="O146" s="216"/>
    </row>
    <row r="147" spans="1:17" ht="12" customHeight="1" x14ac:dyDescent="0.2">
      <c r="A147" s="310" t="s">
        <v>499</v>
      </c>
      <c r="B147" s="213" t="s">
        <v>160</v>
      </c>
      <c r="C147" s="213" t="s">
        <v>58</v>
      </c>
      <c r="D147" s="245"/>
      <c r="E147" s="13"/>
      <c r="F147" s="13"/>
      <c r="G147" s="13"/>
      <c r="H147" s="13"/>
      <c r="I147" s="13"/>
      <c r="J147" s="13"/>
      <c r="K147" s="100"/>
      <c r="L147" s="149">
        <f t="shared" si="12"/>
        <v>0</v>
      </c>
      <c r="M147" s="13">
        <f t="shared" si="14"/>
        <v>0</v>
      </c>
      <c r="N147" s="215"/>
      <c r="O147" s="216"/>
    </row>
    <row r="148" spans="1:17" ht="12" customHeight="1" x14ac:dyDescent="0.2">
      <c r="A148" s="310" t="s">
        <v>499</v>
      </c>
      <c r="B148" s="213" t="s">
        <v>113</v>
      </c>
      <c r="C148" s="213" t="s">
        <v>58</v>
      </c>
      <c r="D148" s="245"/>
      <c r="E148" s="38"/>
      <c r="F148" s="13"/>
      <c r="G148" s="13"/>
      <c r="H148" s="13"/>
      <c r="I148" s="13"/>
      <c r="J148" s="13"/>
      <c r="K148" s="100"/>
      <c r="L148" s="149">
        <f t="shared" si="12"/>
        <v>0</v>
      </c>
      <c r="M148" s="13">
        <f t="shared" si="14"/>
        <v>0</v>
      </c>
      <c r="N148" s="215"/>
      <c r="O148" s="216"/>
    </row>
    <row r="149" spans="1:17" ht="12" customHeight="1" x14ac:dyDescent="0.2">
      <c r="A149" s="310" t="s">
        <v>499</v>
      </c>
      <c r="B149" s="588" t="s">
        <v>161</v>
      </c>
      <c r="C149" s="588" t="s">
        <v>58</v>
      </c>
      <c r="D149" s="597"/>
      <c r="E149" s="13"/>
      <c r="F149" s="13"/>
      <c r="G149" s="13"/>
      <c r="H149" s="13"/>
      <c r="I149" s="13"/>
      <c r="J149" s="13"/>
      <c r="K149" s="100"/>
      <c r="L149" s="149">
        <f t="shared" si="12"/>
        <v>0</v>
      </c>
      <c r="M149" s="13">
        <f t="shared" si="14"/>
        <v>0</v>
      </c>
      <c r="N149" s="215"/>
      <c r="O149" s="216"/>
    </row>
    <row r="150" spans="1:17" ht="12" customHeight="1" x14ac:dyDescent="0.2">
      <c r="A150" s="310" t="s">
        <v>499</v>
      </c>
      <c r="B150" s="213" t="s">
        <v>178</v>
      </c>
      <c r="C150" s="213" t="s">
        <v>58</v>
      </c>
      <c r="D150" s="214">
        <v>1989</v>
      </c>
      <c r="E150" s="16"/>
      <c r="F150" s="13"/>
      <c r="G150" s="13"/>
      <c r="H150" s="13"/>
      <c r="I150" s="13"/>
      <c r="J150" s="13"/>
      <c r="K150" s="100"/>
      <c r="L150" s="149">
        <f t="shared" si="12"/>
        <v>0</v>
      </c>
      <c r="M150" s="13">
        <f t="shared" si="14"/>
        <v>0</v>
      </c>
      <c r="N150" s="215"/>
      <c r="O150" s="216"/>
    </row>
    <row r="151" spans="1:17" ht="12" customHeight="1" x14ac:dyDescent="0.2">
      <c r="A151" s="311"/>
      <c r="B151" s="213"/>
      <c r="C151" s="213"/>
      <c r="D151" s="245"/>
      <c r="E151" s="16"/>
      <c r="F151" s="13"/>
      <c r="G151" s="13"/>
      <c r="H151" s="13"/>
      <c r="I151" s="13"/>
      <c r="J151" s="13"/>
      <c r="K151" s="100"/>
      <c r="L151" s="149"/>
      <c r="M151" s="92"/>
      <c r="N151" s="215"/>
      <c r="O151" s="216"/>
    </row>
    <row r="152" spans="1:17" ht="12" customHeight="1" x14ac:dyDescent="0.2">
      <c r="A152" s="777" t="s">
        <v>50</v>
      </c>
      <c r="B152" s="778"/>
      <c r="C152" s="778"/>
      <c r="D152" s="779"/>
      <c r="E152" s="30">
        <f>(COUNT(E6:E151)/2)</f>
        <v>5</v>
      </c>
      <c r="F152" s="30">
        <f>(COUNT(F6:F151)/2)</f>
        <v>8.5</v>
      </c>
      <c r="G152" s="30">
        <f>(COUNT(G6:G151)/2)</f>
        <v>8</v>
      </c>
      <c r="H152" s="30">
        <f>(COUNT(H6:H151)/2)</f>
        <v>24</v>
      </c>
      <c r="I152" s="30">
        <f>(COUNT(I6:I151)/2)</f>
        <v>4</v>
      </c>
      <c r="J152" s="30">
        <f>(COUNT(J6:J133)/2)</f>
        <v>0</v>
      </c>
      <c r="K152" s="30">
        <f>(COUNT(K6:K151)/2)</f>
        <v>0</v>
      </c>
      <c r="L152" s="783"/>
      <c r="M152" s="783"/>
    </row>
    <row r="153" spans="1:17" ht="12.75" customHeight="1" x14ac:dyDescent="0.2">
      <c r="A153" s="749" t="s">
        <v>10</v>
      </c>
      <c r="B153" s="749"/>
      <c r="C153" s="110"/>
      <c r="D153" s="33" t="s">
        <v>11</v>
      </c>
      <c r="E153" s="33" t="s">
        <v>12</v>
      </c>
      <c r="F153" s="35" t="s">
        <v>51</v>
      </c>
      <c r="G153" s="35">
        <v>0.5</v>
      </c>
      <c r="H153" s="35">
        <v>0.25</v>
      </c>
      <c r="I153" s="35"/>
      <c r="J153" s="33">
        <v>0.125</v>
      </c>
      <c r="K153" s="103">
        <v>6.25E-2</v>
      </c>
      <c r="L153" s="103">
        <v>3.125E-2</v>
      </c>
      <c r="M153" s="104"/>
    </row>
    <row r="154" spans="1:17" ht="12" customHeight="1" x14ac:dyDescent="0.2">
      <c r="A154" s="749"/>
      <c r="B154" s="749"/>
      <c r="C154" s="119"/>
      <c r="D154" s="105">
        <v>50</v>
      </c>
      <c r="E154" s="105">
        <v>35</v>
      </c>
      <c r="F154" s="106">
        <v>26</v>
      </c>
      <c r="G154" s="105">
        <v>22</v>
      </c>
      <c r="H154" s="105">
        <v>12</v>
      </c>
      <c r="I154" s="105"/>
      <c r="J154" s="105">
        <v>6</v>
      </c>
      <c r="K154" s="106">
        <v>4</v>
      </c>
      <c r="L154" s="107" t="s">
        <v>7</v>
      </c>
      <c r="M154" s="104"/>
      <c r="P154" s="108"/>
      <c r="Q154" s="108"/>
    </row>
    <row r="155" spans="1:17" ht="26.25" customHeight="1" x14ac:dyDescent="0.2">
      <c r="A155" s="749" t="s">
        <v>52</v>
      </c>
      <c r="B155" s="749"/>
      <c r="C155" s="111"/>
      <c r="D155" s="771" t="s">
        <v>60</v>
      </c>
      <c r="E155" s="772"/>
      <c r="F155" s="772"/>
      <c r="G155" s="772"/>
      <c r="H155" s="772"/>
      <c r="I155" s="772"/>
      <c r="J155" s="772"/>
      <c r="K155" s="772"/>
      <c r="L155" s="772"/>
      <c r="M155" s="772"/>
      <c r="N155" s="772"/>
      <c r="O155" s="773"/>
    </row>
    <row r="156" spans="1:17" ht="26.25" customHeight="1" x14ac:dyDescent="0.2">
      <c r="A156" s="749" t="s">
        <v>53</v>
      </c>
      <c r="B156" s="749"/>
      <c r="C156" s="111"/>
      <c r="D156" s="774" t="s">
        <v>54</v>
      </c>
      <c r="E156" s="775"/>
      <c r="F156" s="775"/>
      <c r="G156" s="775"/>
      <c r="H156" s="775"/>
      <c r="I156" s="775"/>
      <c r="J156" s="775"/>
      <c r="K156" s="775"/>
      <c r="L156" s="775"/>
      <c r="M156" s="775"/>
      <c r="N156" s="775"/>
      <c r="O156" s="776"/>
    </row>
    <row r="157" spans="1:17" ht="27" customHeight="1" x14ac:dyDescent="0.2">
      <c r="A157" s="780" t="s">
        <v>55</v>
      </c>
      <c r="B157" s="781"/>
      <c r="C157" s="781"/>
      <c r="D157" s="781"/>
      <c r="E157" s="781"/>
      <c r="F157" s="781"/>
      <c r="G157" s="781"/>
      <c r="H157" s="781"/>
      <c r="I157" s="781"/>
      <c r="J157" s="781"/>
      <c r="K157" s="781"/>
      <c r="L157" s="781"/>
      <c r="M157" s="781"/>
      <c r="N157" s="781"/>
      <c r="O157" s="782"/>
    </row>
    <row r="158" spans="1:17" x14ac:dyDescent="0.2">
      <c r="A158" s="312"/>
      <c r="B158" s="109"/>
      <c r="C158" s="109"/>
      <c r="D158" s="191"/>
      <c r="E158" s="109"/>
      <c r="F158" s="109"/>
      <c r="G158" s="109"/>
      <c r="H158" s="109"/>
      <c r="I158" s="109"/>
      <c r="J158" s="109"/>
      <c r="K158" s="109"/>
      <c r="L158" s="109"/>
      <c r="M158" s="109"/>
    </row>
  </sheetData>
  <sortState ref="B6:L150">
    <sortCondition descending="1" ref="L6:L150"/>
  </sortState>
  <mergeCells count="20">
    <mergeCell ref="D155:O155"/>
    <mergeCell ref="A156:B156"/>
    <mergeCell ref="D156:O156"/>
    <mergeCell ref="A152:D152"/>
    <mergeCell ref="A157:O157"/>
    <mergeCell ref="L152:M152"/>
    <mergeCell ref="A153:B154"/>
    <mergeCell ref="A155:B155"/>
    <mergeCell ref="A1:O1"/>
    <mergeCell ref="A2:O2"/>
    <mergeCell ref="A3:O3"/>
    <mergeCell ref="L4:L5"/>
    <mergeCell ref="M4:M5"/>
    <mergeCell ref="A4:A5"/>
    <mergeCell ref="B4:B5"/>
    <mergeCell ref="C4:C5"/>
    <mergeCell ref="D4:D5"/>
    <mergeCell ref="E4:K4"/>
    <mergeCell ref="N4:N5"/>
    <mergeCell ref="O4:O5"/>
  </mergeCells>
  <phoneticPr fontId="1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showGridLines="0" zoomScale="148" zoomScaleNormal="148" workbookViewId="0">
      <selection activeCell="I34" sqref="I34"/>
    </sheetView>
  </sheetViews>
  <sheetFormatPr defaultColWidth="8.85546875" defaultRowHeight="11.25" x14ac:dyDescent="0.2"/>
  <cols>
    <col min="1" max="1" width="5.5703125" style="369" customWidth="1"/>
    <col min="2" max="2" width="16.85546875" style="369" customWidth="1"/>
    <col min="3" max="3" width="13.5703125" style="369" bestFit="1" customWidth="1"/>
    <col min="4" max="4" width="4.42578125" style="428" bestFit="1" customWidth="1"/>
    <col min="5" max="5" width="5.140625" style="369" bestFit="1" customWidth="1"/>
    <col min="6" max="6" width="5.42578125" style="369" bestFit="1" customWidth="1"/>
    <col min="7" max="7" width="4.42578125" style="369" bestFit="1" customWidth="1"/>
    <col min="8" max="9" width="5.140625" style="369" bestFit="1" customWidth="1"/>
    <col min="10" max="10" width="5.28515625" style="369" bestFit="1" customWidth="1"/>
    <col min="11" max="11" width="5.42578125" style="369" customWidth="1"/>
    <col min="12" max="12" width="5" style="369" customWidth="1"/>
    <col min="13" max="13" width="3.140625" style="369" customWidth="1"/>
    <col min="14" max="14" width="3.7109375" style="369" customWidth="1"/>
    <col min="15" max="16384" width="8.85546875" style="369"/>
  </cols>
  <sheetData>
    <row r="1" spans="1:16" s="368" customFormat="1" x14ac:dyDescent="0.2">
      <c r="A1" s="784" t="s">
        <v>257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784"/>
    </row>
    <row r="2" spans="1:16" s="368" customFormat="1" x14ac:dyDescent="0.2">
      <c r="A2" s="785" t="s">
        <v>476</v>
      </c>
      <c r="B2" s="785"/>
      <c r="C2" s="785"/>
      <c r="D2" s="785"/>
      <c r="E2" s="785"/>
      <c r="F2" s="785"/>
      <c r="G2" s="785"/>
      <c r="H2" s="785"/>
      <c r="I2" s="785"/>
      <c r="J2" s="785"/>
      <c r="K2" s="785"/>
      <c r="L2" s="785"/>
      <c r="M2" s="785"/>
      <c r="N2" s="785"/>
    </row>
    <row r="3" spans="1:16" s="368" customFormat="1" ht="12" thickBot="1" x14ac:dyDescent="0.25">
      <c r="A3" s="786" t="s">
        <v>235</v>
      </c>
      <c r="B3" s="786"/>
      <c r="C3" s="786"/>
      <c r="D3" s="786"/>
      <c r="E3" s="786"/>
      <c r="F3" s="786"/>
      <c r="G3" s="786"/>
      <c r="H3" s="786"/>
      <c r="I3" s="786"/>
      <c r="J3" s="786"/>
      <c r="K3" s="786"/>
      <c r="L3" s="786"/>
      <c r="M3" s="786"/>
      <c r="N3" s="786"/>
    </row>
    <row r="4" spans="1:16" x14ac:dyDescent="0.2">
      <c r="A4" s="789" t="s">
        <v>0</v>
      </c>
      <c r="B4" s="791" t="s">
        <v>1</v>
      </c>
      <c r="C4" s="792" t="s">
        <v>56</v>
      </c>
      <c r="D4" s="792" t="s">
        <v>2</v>
      </c>
      <c r="E4" s="793" t="s">
        <v>3</v>
      </c>
      <c r="F4" s="794"/>
      <c r="G4" s="795"/>
      <c r="H4" s="795"/>
      <c r="I4" s="795"/>
      <c r="J4" s="795"/>
      <c r="K4" s="796"/>
      <c r="L4" s="787" t="s">
        <v>4</v>
      </c>
      <c r="M4" s="759" t="s">
        <v>5</v>
      </c>
      <c r="N4" s="800" t="s">
        <v>224</v>
      </c>
    </row>
    <row r="5" spans="1:16" ht="108.75" customHeight="1" thickBot="1" x14ac:dyDescent="0.25">
      <c r="A5" s="790"/>
      <c r="B5" s="763"/>
      <c r="C5" s="765"/>
      <c r="D5" s="765"/>
      <c r="E5" s="680" t="s">
        <v>380</v>
      </c>
      <c r="F5" s="682" t="s">
        <v>393</v>
      </c>
      <c r="G5" s="681" t="s">
        <v>397</v>
      </c>
      <c r="H5" s="444" t="s">
        <v>410</v>
      </c>
      <c r="I5" s="235" t="s">
        <v>421</v>
      </c>
      <c r="J5" s="235"/>
      <c r="K5" s="242"/>
      <c r="L5" s="788"/>
      <c r="M5" s="737"/>
      <c r="N5" s="801"/>
    </row>
    <row r="6" spans="1:16" ht="12" customHeight="1" x14ac:dyDescent="0.2">
      <c r="A6" s="475" t="s">
        <v>6</v>
      </c>
      <c r="B6" s="371" t="s">
        <v>26</v>
      </c>
      <c r="C6" s="372" t="s">
        <v>58</v>
      </c>
      <c r="D6" s="373"/>
      <c r="E6" s="387"/>
      <c r="F6" s="690">
        <v>25</v>
      </c>
      <c r="G6" s="374">
        <v>29</v>
      </c>
      <c r="H6" s="380">
        <v>13</v>
      </c>
      <c r="I6" s="470">
        <v>29</v>
      </c>
      <c r="J6" s="531"/>
      <c r="K6" s="512"/>
      <c r="L6" s="375">
        <f t="shared" ref="L6:L37" si="0">SUM(E6:K6)</f>
        <v>96</v>
      </c>
      <c r="M6" s="376">
        <f t="shared" ref="M6:M55" si="1">COUNT(E6:K6)</f>
        <v>4</v>
      </c>
      <c r="N6" s="377"/>
    </row>
    <row r="7" spans="1:16" ht="12" customHeight="1" x14ac:dyDescent="0.2">
      <c r="A7" s="475" t="s">
        <v>7</v>
      </c>
      <c r="B7" s="371" t="s">
        <v>64</v>
      </c>
      <c r="C7" s="372" t="s">
        <v>57</v>
      </c>
      <c r="D7" s="373">
        <v>1984</v>
      </c>
      <c r="E7" s="374">
        <v>25</v>
      </c>
      <c r="F7" s="436">
        <v>17.5</v>
      </c>
      <c r="G7" s="380">
        <v>17</v>
      </c>
      <c r="H7" s="385">
        <v>17.5</v>
      </c>
      <c r="I7" s="546">
        <v>16</v>
      </c>
      <c r="J7" s="373"/>
      <c r="K7" s="440"/>
      <c r="L7" s="375">
        <f t="shared" si="0"/>
        <v>93</v>
      </c>
      <c r="M7" s="376">
        <f t="shared" si="1"/>
        <v>5</v>
      </c>
      <c r="N7" s="377"/>
    </row>
    <row r="8" spans="1:16" ht="12" customHeight="1" x14ac:dyDescent="0.2">
      <c r="A8" s="476" t="s">
        <v>8</v>
      </c>
      <c r="B8" s="382" t="s">
        <v>27</v>
      </c>
      <c r="C8" s="383" t="s">
        <v>58</v>
      </c>
      <c r="D8" s="465">
        <v>1964</v>
      </c>
      <c r="E8" s="374"/>
      <c r="F8" s="513">
        <v>17.5</v>
      </c>
      <c r="G8" s="385">
        <v>20.5</v>
      </c>
      <c r="H8" s="437">
        <v>13</v>
      </c>
      <c r="I8" s="470">
        <v>29</v>
      </c>
      <c r="J8" s="437"/>
      <c r="K8" s="438"/>
      <c r="L8" s="375">
        <f t="shared" si="0"/>
        <v>80</v>
      </c>
      <c r="M8" s="376">
        <f t="shared" si="1"/>
        <v>4</v>
      </c>
      <c r="N8" s="377"/>
      <c r="P8" s="679"/>
    </row>
    <row r="9" spans="1:16" ht="12" customHeight="1" x14ac:dyDescent="0.2">
      <c r="A9" s="381" t="s">
        <v>20</v>
      </c>
      <c r="B9" s="389" t="s">
        <v>21</v>
      </c>
      <c r="C9" s="383" t="s">
        <v>57</v>
      </c>
      <c r="D9" s="360">
        <v>1979</v>
      </c>
      <c r="E9" s="470">
        <v>25</v>
      </c>
      <c r="F9" s="380"/>
      <c r="G9" s="380">
        <v>17</v>
      </c>
      <c r="H9" s="385">
        <v>17.5</v>
      </c>
      <c r="I9" s="437">
        <v>16</v>
      </c>
      <c r="J9" s="437"/>
      <c r="K9" s="390"/>
      <c r="L9" s="375">
        <f t="shared" si="0"/>
        <v>75.5</v>
      </c>
      <c r="M9" s="376">
        <f t="shared" si="1"/>
        <v>4</v>
      </c>
      <c r="N9" s="377"/>
    </row>
    <row r="10" spans="1:16" ht="12" customHeight="1" x14ac:dyDescent="0.2">
      <c r="A10" s="381" t="s">
        <v>90</v>
      </c>
      <c r="B10" s="382" t="s">
        <v>237</v>
      </c>
      <c r="C10" s="383" t="s">
        <v>58</v>
      </c>
      <c r="D10" s="490">
        <v>1991</v>
      </c>
      <c r="E10" s="385"/>
      <c r="F10" s="379"/>
      <c r="G10" s="562">
        <v>14</v>
      </c>
      <c r="H10" s="470">
        <v>25</v>
      </c>
      <c r="I10" s="436">
        <v>21.5</v>
      </c>
      <c r="J10" s="562"/>
      <c r="K10" s="554"/>
      <c r="L10" s="375">
        <f t="shared" si="0"/>
        <v>60.5</v>
      </c>
      <c r="M10" s="376">
        <f>COUNT(E10:K10)</f>
        <v>3</v>
      </c>
      <c r="N10" s="377"/>
    </row>
    <row r="11" spans="1:16" ht="12" customHeight="1" x14ac:dyDescent="0.2">
      <c r="A11" s="381" t="s">
        <v>241</v>
      </c>
      <c r="B11" s="386" t="s">
        <v>144</v>
      </c>
      <c r="C11" s="383" t="s">
        <v>58</v>
      </c>
      <c r="D11" s="533">
        <v>1965</v>
      </c>
      <c r="E11" s="388"/>
      <c r="F11" s="510">
        <v>25</v>
      </c>
      <c r="G11" s="374">
        <v>29</v>
      </c>
      <c r="H11" s="388"/>
      <c r="I11" s="562"/>
      <c r="J11" s="533"/>
      <c r="K11" s="397"/>
      <c r="L11" s="375">
        <f t="shared" si="0"/>
        <v>54</v>
      </c>
      <c r="M11" s="391">
        <f>COUNT(E11:K11)</f>
        <v>2</v>
      </c>
      <c r="N11" s="392"/>
    </row>
    <row r="12" spans="1:16" ht="12" customHeight="1" x14ac:dyDescent="0.2">
      <c r="A12" s="381" t="s">
        <v>351</v>
      </c>
      <c r="B12" s="382" t="s">
        <v>303</v>
      </c>
      <c r="C12" s="383" t="s">
        <v>57</v>
      </c>
      <c r="D12" s="465">
        <v>1986</v>
      </c>
      <c r="E12" s="380">
        <v>13</v>
      </c>
      <c r="F12" s="514">
        <v>13</v>
      </c>
      <c r="G12" s="529">
        <v>2.5</v>
      </c>
      <c r="H12" s="529">
        <v>6</v>
      </c>
      <c r="I12" s="533">
        <v>14</v>
      </c>
      <c r="J12" s="436"/>
      <c r="K12" s="438"/>
      <c r="L12" s="375">
        <f t="shared" si="0"/>
        <v>48.5</v>
      </c>
      <c r="M12" s="391">
        <f t="shared" si="1"/>
        <v>5</v>
      </c>
      <c r="N12" s="377"/>
    </row>
    <row r="13" spans="1:16" ht="12" customHeight="1" x14ac:dyDescent="0.2">
      <c r="A13" s="381" t="s">
        <v>351</v>
      </c>
      <c r="B13" s="382" t="s">
        <v>268</v>
      </c>
      <c r="C13" s="383" t="s">
        <v>57</v>
      </c>
      <c r="D13" s="393">
        <v>1979</v>
      </c>
      <c r="E13" s="437">
        <v>13</v>
      </c>
      <c r="F13" s="514">
        <v>13</v>
      </c>
      <c r="G13" s="529">
        <v>2.5</v>
      </c>
      <c r="H13" s="529">
        <v>6</v>
      </c>
      <c r="I13" s="483">
        <v>14</v>
      </c>
      <c r="J13" s="436"/>
      <c r="K13" s="390"/>
      <c r="L13" s="375">
        <f t="shared" si="0"/>
        <v>48.5</v>
      </c>
      <c r="M13" s="376">
        <f t="shared" si="1"/>
        <v>5</v>
      </c>
      <c r="N13" s="377"/>
    </row>
    <row r="14" spans="1:16" ht="12" customHeight="1" x14ac:dyDescent="0.2">
      <c r="A14" s="381" t="s">
        <v>304</v>
      </c>
      <c r="B14" s="386" t="s">
        <v>315</v>
      </c>
      <c r="C14" s="383" t="s">
        <v>58</v>
      </c>
      <c r="D14" s="562">
        <v>1985</v>
      </c>
      <c r="E14" s="385"/>
      <c r="F14" s="379"/>
      <c r="G14" s="388"/>
      <c r="H14" s="388">
        <v>25</v>
      </c>
      <c r="I14" s="436">
        <v>21.5</v>
      </c>
      <c r="J14" s="562"/>
      <c r="K14" s="554"/>
      <c r="L14" s="375">
        <f t="shared" si="0"/>
        <v>46.5</v>
      </c>
      <c r="M14" s="376">
        <f>COUNT(E14:K14)</f>
        <v>2</v>
      </c>
      <c r="N14" s="377"/>
    </row>
    <row r="15" spans="1:16" ht="12" customHeight="1" x14ac:dyDescent="0.2">
      <c r="A15" s="370" t="s">
        <v>465</v>
      </c>
      <c r="B15" s="371" t="s">
        <v>107</v>
      </c>
      <c r="C15" s="372" t="s">
        <v>58</v>
      </c>
      <c r="D15" s="373">
        <v>1973</v>
      </c>
      <c r="E15" s="544">
        <v>17.5</v>
      </c>
      <c r="F15" s="549">
        <v>11</v>
      </c>
      <c r="G15" s="551">
        <v>3.5</v>
      </c>
      <c r="H15" s="546"/>
      <c r="I15" s="553">
        <v>2</v>
      </c>
      <c r="J15" s="696"/>
      <c r="K15" s="439"/>
      <c r="L15" s="375">
        <f t="shared" si="0"/>
        <v>34</v>
      </c>
      <c r="M15" s="376">
        <f>COUNT(E15:K15)</f>
        <v>4</v>
      </c>
      <c r="N15" s="392"/>
    </row>
    <row r="16" spans="1:16" ht="12" customHeight="1" x14ac:dyDescent="0.2">
      <c r="A16" s="381" t="s">
        <v>465</v>
      </c>
      <c r="B16" s="371" t="s">
        <v>145</v>
      </c>
      <c r="C16" s="372" t="s">
        <v>58</v>
      </c>
      <c r="D16" s="373"/>
      <c r="E16" s="544">
        <v>17.5</v>
      </c>
      <c r="F16" s="549">
        <v>11</v>
      </c>
      <c r="G16" s="551">
        <v>3.5</v>
      </c>
      <c r="H16" s="552"/>
      <c r="I16" s="553">
        <v>2</v>
      </c>
      <c r="J16" s="396"/>
      <c r="K16" s="560"/>
      <c r="L16" s="398">
        <f t="shared" si="0"/>
        <v>34</v>
      </c>
      <c r="M16" s="399">
        <f>COUNT(E16:K16)</f>
        <v>4</v>
      </c>
      <c r="N16" s="392"/>
    </row>
    <row r="17" spans="1:14" ht="12" customHeight="1" x14ac:dyDescent="0.2">
      <c r="A17" s="370" t="s">
        <v>343</v>
      </c>
      <c r="B17" s="386" t="s">
        <v>280</v>
      </c>
      <c r="C17" s="383" t="s">
        <v>58</v>
      </c>
      <c r="D17" s="533">
        <v>1984</v>
      </c>
      <c r="E17" s="374"/>
      <c r="F17" s="379"/>
      <c r="G17" s="385">
        <v>20.5</v>
      </c>
      <c r="H17" s="388"/>
      <c r="I17" s="533"/>
      <c r="J17" s="533"/>
      <c r="K17" s="397"/>
      <c r="L17" s="375">
        <f t="shared" si="0"/>
        <v>20.5</v>
      </c>
      <c r="M17" s="376">
        <f t="shared" si="1"/>
        <v>1</v>
      </c>
      <c r="N17" s="377"/>
    </row>
    <row r="18" spans="1:14" ht="12" customHeight="1" x14ac:dyDescent="0.2">
      <c r="A18" s="370" t="s">
        <v>347</v>
      </c>
      <c r="B18" s="383" t="s">
        <v>372</v>
      </c>
      <c r="C18" s="383" t="s">
        <v>57</v>
      </c>
      <c r="D18" s="533"/>
      <c r="E18" s="533">
        <v>11</v>
      </c>
      <c r="F18" s="533"/>
      <c r="G18" s="533"/>
      <c r="H18" s="533">
        <v>6</v>
      </c>
      <c r="I18" s="533">
        <v>2</v>
      </c>
      <c r="J18" s="533"/>
      <c r="K18" s="390"/>
      <c r="L18" s="375">
        <f t="shared" si="0"/>
        <v>19</v>
      </c>
      <c r="M18" s="376">
        <f t="shared" si="1"/>
        <v>3</v>
      </c>
      <c r="N18" s="377"/>
    </row>
    <row r="19" spans="1:14" ht="12" customHeight="1" x14ac:dyDescent="0.2">
      <c r="A19" s="381" t="s">
        <v>391</v>
      </c>
      <c r="B19" s="382" t="s">
        <v>23</v>
      </c>
      <c r="C19" s="383" t="s">
        <v>58</v>
      </c>
      <c r="D19" s="490">
        <v>1963</v>
      </c>
      <c r="E19" s="490"/>
      <c r="F19" s="379">
        <v>6</v>
      </c>
      <c r="G19" s="387"/>
      <c r="H19" s="490">
        <v>6</v>
      </c>
      <c r="I19" s="490">
        <v>2.5</v>
      </c>
      <c r="J19" s="490"/>
      <c r="K19" s="390"/>
      <c r="L19" s="375">
        <f t="shared" si="0"/>
        <v>14.5</v>
      </c>
      <c r="M19" s="376">
        <f t="shared" si="1"/>
        <v>3</v>
      </c>
      <c r="N19" s="377"/>
    </row>
    <row r="20" spans="1:14" ht="12" customHeight="1" x14ac:dyDescent="0.2">
      <c r="A20" s="370" t="s">
        <v>405</v>
      </c>
      <c r="B20" s="382" t="s">
        <v>287</v>
      </c>
      <c r="C20" s="383" t="s">
        <v>58</v>
      </c>
      <c r="D20" s="490">
        <v>1979</v>
      </c>
      <c r="E20" s="490"/>
      <c r="F20" s="384"/>
      <c r="G20" s="562">
        <v>14</v>
      </c>
      <c r="H20" s="490"/>
      <c r="I20" s="490"/>
      <c r="J20" s="490"/>
      <c r="K20" s="400"/>
      <c r="L20" s="375">
        <f t="shared" si="0"/>
        <v>14</v>
      </c>
      <c r="M20" s="376">
        <f t="shared" si="1"/>
        <v>1</v>
      </c>
      <c r="N20" s="377"/>
    </row>
    <row r="21" spans="1:14" ht="12" customHeight="1" x14ac:dyDescent="0.2">
      <c r="A21" s="381" t="s">
        <v>419</v>
      </c>
      <c r="B21" s="382" t="s">
        <v>350</v>
      </c>
      <c r="C21" s="383" t="s">
        <v>57</v>
      </c>
      <c r="D21" s="360"/>
      <c r="E21" s="490">
        <v>11</v>
      </c>
      <c r="F21" s="533"/>
      <c r="G21" s="387"/>
      <c r="H21" s="360"/>
      <c r="I21" s="465"/>
      <c r="J21" s="360"/>
      <c r="K21" s="390"/>
      <c r="L21" s="375">
        <f t="shared" si="0"/>
        <v>11</v>
      </c>
      <c r="M21" s="376">
        <f t="shared" si="1"/>
        <v>1</v>
      </c>
      <c r="N21" s="377"/>
    </row>
    <row r="22" spans="1:14" ht="12" customHeight="1" x14ac:dyDescent="0.2">
      <c r="A22" s="370" t="s">
        <v>419</v>
      </c>
      <c r="B22" s="382" t="s">
        <v>412</v>
      </c>
      <c r="C22" s="383" t="s">
        <v>270</v>
      </c>
      <c r="D22" s="393">
        <v>1980</v>
      </c>
      <c r="E22" s="533"/>
      <c r="F22" s="384"/>
      <c r="G22" s="394"/>
      <c r="H22" s="533">
        <v>11</v>
      </c>
      <c r="I22" s="533"/>
      <c r="J22" s="533"/>
      <c r="K22" s="390"/>
      <c r="L22" s="375">
        <f t="shared" si="0"/>
        <v>11</v>
      </c>
      <c r="M22" s="376">
        <f>COUNT(E22:K22)</f>
        <v>1</v>
      </c>
      <c r="N22" s="377"/>
    </row>
    <row r="23" spans="1:14" ht="12" customHeight="1" x14ac:dyDescent="0.2">
      <c r="A23" s="381" t="s">
        <v>419</v>
      </c>
      <c r="B23" s="401" t="s">
        <v>413</v>
      </c>
      <c r="C23" s="402" t="s">
        <v>414</v>
      </c>
      <c r="D23" s="509">
        <v>1973</v>
      </c>
      <c r="E23" s="403"/>
      <c r="F23" s="545"/>
      <c r="G23" s="550"/>
      <c r="H23" s="403">
        <v>11</v>
      </c>
      <c r="I23" s="403"/>
      <c r="J23" s="403"/>
      <c r="K23" s="404"/>
      <c r="L23" s="405">
        <f t="shared" si="0"/>
        <v>11</v>
      </c>
      <c r="M23" s="406">
        <f t="shared" si="1"/>
        <v>1</v>
      </c>
      <c r="N23" s="407"/>
    </row>
    <row r="24" spans="1:14" ht="12" customHeight="1" x14ac:dyDescent="0.2">
      <c r="A24" s="370" t="s">
        <v>394</v>
      </c>
      <c r="B24" s="372" t="s">
        <v>317</v>
      </c>
      <c r="C24" s="372" t="s">
        <v>57</v>
      </c>
      <c r="D24" s="414"/>
      <c r="E24" s="373"/>
      <c r="F24" s="373">
        <v>6</v>
      </c>
      <c r="G24" s="373"/>
      <c r="H24" s="373"/>
      <c r="I24" s="373">
        <v>2.5</v>
      </c>
      <c r="J24" s="373"/>
      <c r="K24" s="413"/>
      <c r="L24" s="408">
        <f t="shared" si="0"/>
        <v>8.5</v>
      </c>
      <c r="M24" s="391">
        <f t="shared" si="1"/>
        <v>2</v>
      </c>
      <c r="N24" s="392"/>
    </row>
    <row r="25" spans="1:14" ht="12" customHeight="1" x14ac:dyDescent="0.2">
      <c r="A25" s="381" t="s">
        <v>500</v>
      </c>
      <c r="B25" s="382" t="s">
        <v>417</v>
      </c>
      <c r="C25" s="383" t="s">
        <v>208</v>
      </c>
      <c r="D25" s="533">
        <v>1972</v>
      </c>
      <c r="E25" s="490"/>
      <c r="F25" s="533"/>
      <c r="G25" s="533"/>
      <c r="H25" s="533">
        <v>6</v>
      </c>
      <c r="I25" s="374"/>
      <c r="J25" s="490"/>
      <c r="K25" s="397"/>
      <c r="L25" s="375">
        <f t="shared" si="0"/>
        <v>6</v>
      </c>
      <c r="M25" s="376">
        <f t="shared" si="1"/>
        <v>1</v>
      </c>
      <c r="N25" s="377"/>
    </row>
    <row r="26" spans="1:14" ht="12" customHeight="1" x14ac:dyDescent="0.2">
      <c r="A26" s="370" t="s">
        <v>500</v>
      </c>
      <c r="B26" s="382" t="s">
        <v>418</v>
      </c>
      <c r="C26" s="383" t="s">
        <v>208</v>
      </c>
      <c r="D26" s="483">
        <v>1980</v>
      </c>
      <c r="E26" s="483"/>
      <c r="F26" s="483"/>
      <c r="G26" s="483"/>
      <c r="H26" s="483">
        <v>6</v>
      </c>
      <c r="I26" s="374"/>
      <c r="J26" s="483"/>
      <c r="K26" s="397"/>
      <c r="L26" s="375">
        <f t="shared" si="0"/>
        <v>6</v>
      </c>
      <c r="M26" s="376">
        <f t="shared" si="1"/>
        <v>1</v>
      </c>
      <c r="N26" s="377"/>
    </row>
    <row r="27" spans="1:14" ht="12" customHeight="1" x14ac:dyDescent="0.2">
      <c r="A27" s="381" t="s">
        <v>500</v>
      </c>
      <c r="B27" s="382" t="s">
        <v>316</v>
      </c>
      <c r="C27" s="383" t="s">
        <v>336</v>
      </c>
      <c r="D27" s="533"/>
      <c r="E27" s="533"/>
      <c r="F27" s="384"/>
      <c r="G27" s="533"/>
      <c r="H27" s="533">
        <v>6</v>
      </c>
      <c r="I27" s="533"/>
      <c r="J27" s="533"/>
      <c r="K27" s="400"/>
      <c r="L27" s="375">
        <f t="shared" si="0"/>
        <v>6</v>
      </c>
      <c r="M27" s="376">
        <f t="shared" si="1"/>
        <v>1</v>
      </c>
      <c r="N27" s="377"/>
    </row>
    <row r="28" spans="1:14" ht="12" customHeight="1" x14ac:dyDescent="0.2">
      <c r="A28" s="370" t="s">
        <v>500</v>
      </c>
      <c r="B28" s="530" t="s">
        <v>415</v>
      </c>
      <c r="C28" s="471" t="s">
        <v>416</v>
      </c>
      <c r="D28" s="474">
        <v>1978</v>
      </c>
      <c r="E28" s="533"/>
      <c r="F28" s="384"/>
      <c r="G28" s="394"/>
      <c r="H28" s="533">
        <v>6</v>
      </c>
      <c r="I28" s="533"/>
      <c r="J28" s="533"/>
      <c r="K28" s="390"/>
      <c r="L28" s="375">
        <f t="shared" si="0"/>
        <v>6</v>
      </c>
      <c r="M28" s="376">
        <f t="shared" si="1"/>
        <v>1</v>
      </c>
      <c r="N28" s="377"/>
    </row>
    <row r="29" spans="1:14" ht="12" customHeight="1" x14ac:dyDescent="0.2">
      <c r="A29" s="684" t="s">
        <v>406</v>
      </c>
      <c r="B29" s="687" t="s">
        <v>365</v>
      </c>
      <c r="C29" s="687" t="s">
        <v>57</v>
      </c>
      <c r="D29" s="686">
        <v>1967</v>
      </c>
      <c r="E29" s="685"/>
      <c r="F29" s="562"/>
      <c r="G29" s="562"/>
      <c r="H29" s="562">
        <v>3</v>
      </c>
      <c r="I29" s="562">
        <v>1.5</v>
      </c>
      <c r="J29" s="562"/>
      <c r="K29" s="390"/>
      <c r="L29" s="375">
        <f t="shared" si="0"/>
        <v>4.5</v>
      </c>
      <c r="M29" s="376">
        <f t="shared" ref="M29" si="2">COUNT(E29:K29)</f>
        <v>2</v>
      </c>
      <c r="N29" s="377"/>
    </row>
    <row r="30" spans="1:14" ht="12" customHeight="1" x14ac:dyDescent="0.2">
      <c r="A30" s="381" t="s">
        <v>454</v>
      </c>
      <c r="B30" s="378" t="s">
        <v>411</v>
      </c>
      <c r="C30" s="372" t="s">
        <v>57</v>
      </c>
      <c r="D30" s="373">
        <v>1957</v>
      </c>
      <c r="E30" s="360"/>
      <c r="F30" s="384"/>
      <c r="G30" s="490"/>
      <c r="H30" s="360">
        <v>3</v>
      </c>
      <c r="I30" s="533"/>
      <c r="J30" s="360"/>
      <c r="K30" s="400"/>
      <c r="L30" s="375">
        <f t="shared" si="0"/>
        <v>3</v>
      </c>
      <c r="M30" s="376">
        <f t="shared" si="1"/>
        <v>1</v>
      </c>
      <c r="N30" s="377"/>
    </row>
    <row r="31" spans="1:14" ht="12" customHeight="1" x14ac:dyDescent="0.2">
      <c r="A31" s="370" t="s">
        <v>501</v>
      </c>
      <c r="B31" s="383" t="s">
        <v>202</v>
      </c>
      <c r="C31" s="383" t="s">
        <v>57</v>
      </c>
      <c r="D31" s="393"/>
      <c r="E31" s="533"/>
      <c r="F31" s="533"/>
      <c r="G31" s="533"/>
      <c r="H31" s="533"/>
      <c r="I31" s="533">
        <v>2.5</v>
      </c>
      <c r="J31" s="533"/>
      <c r="K31" s="390"/>
      <c r="L31" s="375">
        <f t="shared" si="0"/>
        <v>2.5</v>
      </c>
      <c r="M31" s="376">
        <f t="shared" ref="M31:M37" si="3">COUNT(E31:K31)</f>
        <v>1</v>
      </c>
      <c r="N31" s="377"/>
    </row>
    <row r="32" spans="1:14" ht="12" customHeight="1" x14ac:dyDescent="0.2">
      <c r="A32" s="381" t="s">
        <v>501</v>
      </c>
      <c r="B32" s="401" t="s">
        <v>104</v>
      </c>
      <c r="C32" s="402" t="s">
        <v>57</v>
      </c>
      <c r="D32" s="403"/>
      <c r="E32" s="511"/>
      <c r="F32" s="511"/>
      <c r="G32" s="403"/>
      <c r="H32" s="403"/>
      <c r="I32" s="403">
        <v>2.5</v>
      </c>
      <c r="J32" s="403"/>
      <c r="K32" s="698"/>
      <c r="L32" s="405">
        <f t="shared" si="0"/>
        <v>2.5</v>
      </c>
      <c r="M32" s="406">
        <f t="shared" si="3"/>
        <v>1</v>
      </c>
      <c r="N32" s="407"/>
    </row>
    <row r="33" spans="1:14" ht="12" customHeight="1" x14ac:dyDescent="0.2">
      <c r="A33" s="370" t="s">
        <v>480</v>
      </c>
      <c r="B33" s="409" t="s">
        <v>131</v>
      </c>
      <c r="C33" s="410" t="s">
        <v>57</v>
      </c>
      <c r="D33" s="411"/>
      <c r="E33" s="411"/>
      <c r="F33" s="411"/>
      <c r="G33" s="411"/>
      <c r="H33" s="411"/>
      <c r="I33" s="695">
        <v>2</v>
      </c>
      <c r="J33" s="411"/>
      <c r="K33" s="700"/>
      <c r="L33" s="405">
        <f t="shared" si="0"/>
        <v>2</v>
      </c>
      <c r="M33" s="406">
        <f t="shared" si="3"/>
        <v>1</v>
      </c>
      <c r="N33" s="412"/>
    </row>
    <row r="34" spans="1:14" ht="12" customHeight="1" x14ac:dyDescent="0.2">
      <c r="A34" s="381" t="s">
        <v>502</v>
      </c>
      <c r="B34" s="372" t="s">
        <v>267</v>
      </c>
      <c r="C34" s="372" t="s">
        <v>57</v>
      </c>
      <c r="D34" s="414"/>
      <c r="E34" s="373"/>
      <c r="F34" s="691"/>
      <c r="G34" s="693"/>
      <c r="H34" s="373"/>
      <c r="I34" s="373">
        <v>1.5</v>
      </c>
      <c r="J34" s="373"/>
      <c r="K34" s="413"/>
      <c r="L34" s="408">
        <f t="shared" si="0"/>
        <v>1.5</v>
      </c>
      <c r="M34" s="391">
        <f t="shared" si="3"/>
        <v>1</v>
      </c>
      <c r="N34" s="392"/>
    </row>
    <row r="35" spans="1:14" ht="12" customHeight="1" x14ac:dyDescent="0.2">
      <c r="A35" s="370" t="s">
        <v>502</v>
      </c>
      <c r="B35" s="378" t="s">
        <v>93</v>
      </c>
      <c r="C35" s="372" t="s">
        <v>57</v>
      </c>
      <c r="D35" s="414">
        <v>1980</v>
      </c>
      <c r="E35" s="373"/>
      <c r="F35" s="395"/>
      <c r="G35" s="532"/>
      <c r="H35" s="373"/>
      <c r="I35" s="373">
        <v>1.5</v>
      </c>
      <c r="J35" s="373"/>
      <c r="K35" s="413"/>
      <c r="L35" s="408">
        <f t="shared" si="0"/>
        <v>1.5</v>
      </c>
      <c r="M35" s="391">
        <f t="shared" ref="M35" si="4">COUNT(E35:K35)</f>
        <v>1</v>
      </c>
      <c r="N35" s="392"/>
    </row>
    <row r="36" spans="1:14" ht="12" customHeight="1" x14ac:dyDescent="0.2">
      <c r="A36" s="370" t="s">
        <v>502</v>
      </c>
      <c r="B36" s="378" t="s">
        <v>96</v>
      </c>
      <c r="C36" s="372" t="s">
        <v>57</v>
      </c>
      <c r="D36" s="414"/>
      <c r="E36" s="373"/>
      <c r="F36" s="691"/>
      <c r="G36" s="693"/>
      <c r="H36" s="373"/>
      <c r="I36" s="373">
        <v>1.5</v>
      </c>
      <c r="J36" s="373"/>
      <c r="K36" s="413"/>
      <c r="L36" s="408">
        <f t="shared" si="0"/>
        <v>1.5</v>
      </c>
      <c r="M36" s="391">
        <f t="shared" si="3"/>
        <v>1</v>
      </c>
      <c r="N36" s="392"/>
    </row>
    <row r="37" spans="1:14" ht="12" customHeight="1" x14ac:dyDescent="0.2">
      <c r="A37" s="381" t="s">
        <v>503</v>
      </c>
      <c r="B37" s="378" t="s">
        <v>133</v>
      </c>
      <c r="C37" s="372" t="s">
        <v>58</v>
      </c>
      <c r="D37" s="414"/>
      <c r="E37" s="373"/>
      <c r="F37" s="395"/>
      <c r="G37" s="532"/>
      <c r="H37" s="683"/>
      <c r="I37" s="373"/>
      <c r="J37" s="373"/>
      <c r="K37" s="413"/>
      <c r="L37" s="408">
        <f t="shared" si="0"/>
        <v>0</v>
      </c>
      <c r="M37" s="391">
        <f t="shared" si="3"/>
        <v>0</v>
      </c>
      <c r="N37" s="392"/>
    </row>
    <row r="38" spans="1:14" ht="12" customHeight="1" x14ac:dyDescent="0.2">
      <c r="A38" s="370" t="s">
        <v>503</v>
      </c>
      <c r="B38" s="382" t="s">
        <v>364</v>
      </c>
      <c r="C38" s="383" t="s">
        <v>282</v>
      </c>
      <c r="D38" s="562"/>
      <c r="E38" s="562"/>
      <c r="F38" s="562"/>
      <c r="G38" s="562"/>
      <c r="H38" s="562"/>
      <c r="I38" s="374"/>
      <c r="J38" s="562"/>
      <c r="K38" s="397"/>
      <c r="L38" s="375">
        <f t="shared" ref="L38:L60" si="5">SUM(E38:K38)</f>
        <v>0</v>
      </c>
      <c r="M38" s="376">
        <f t="shared" si="1"/>
        <v>0</v>
      </c>
      <c r="N38" s="377"/>
    </row>
    <row r="39" spans="1:14" ht="12" customHeight="1" x14ac:dyDescent="0.2">
      <c r="A39" s="381" t="s">
        <v>503</v>
      </c>
      <c r="B39" s="383" t="s">
        <v>369</v>
      </c>
      <c r="C39" s="383" t="s">
        <v>282</v>
      </c>
      <c r="D39" s="562"/>
      <c r="E39" s="562"/>
      <c r="F39" s="562"/>
      <c r="G39" s="562"/>
      <c r="H39" s="562"/>
      <c r="I39" s="374"/>
      <c r="J39" s="562"/>
      <c r="K39" s="397"/>
      <c r="L39" s="375">
        <f t="shared" si="5"/>
        <v>0</v>
      </c>
      <c r="M39" s="376">
        <f t="shared" si="1"/>
        <v>0</v>
      </c>
      <c r="N39" s="377"/>
    </row>
    <row r="40" spans="1:14" ht="12" customHeight="1" x14ac:dyDescent="0.2">
      <c r="A40" s="370" t="s">
        <v>503</v>
      </c>
      <c r="B40" s="530" t="s">
        <v>248</v>
      </c>
      <c r="C40" s="471" t="s">
        <v>62</v>
      </c>
      <c r="D40" s="421"/>
      <c r="E40" s="421"/>
      <c r="F40" s="689"/>
      <c r="G40" s="430"/>
      <c r="H40" s="421"/>
      <c r="I40" s="421"/>
      <c r="J40" s="421"/>
      <c r="K40" s="699"/>
      <c r="L40" s="375">
        <f t="shared" si="5"/>
        <v>0</v>
      </c>
      <c r="M40" s="376">
        <f t="shared" si="1"/>
        <v>0</v>
      </c>
      <c r="N40" s="473"/>
    </row>
    <row r="41" spans="1:14" ht="12" customHeight="1" x14ac:dyDescent="0.2">
      <c r="A41" s="381" t="s">
        <v>503</v>
      </c>
      <c r="B41" s="530" t="s">
        <v>201</v>
      </c>
      <c r="C41" s="471" t="s">
        <v>57</v>
      </c>
      <c r="D41" s="421">
        <v>1982</v>
      </c>
      <c r="E41" s="689"/>
      <c r="F41" s="689"/>
      <c r="G41" s="694"/>
      <c r="H41" s="421"/>
      <c r="I41" s="421"/>
      <c r="J41" s="421"/>
      <c r="K41" s="472"/>
      <c r="L41" s="375">
        <f t="shared" si="5"/>
        <v>0</v>
      </c>
      <c r="M41" s="376">
        <f t="shared" si="1"/>
        <v>0</v>
      </c>
      <c r="N41" s="473"/>
    </row>
    <row r="42" spans="1:14" ht="12" customHeight="1" x14ac:dyDescent="0.2">
      <c r="A42" s="370" t="s">
        <v>503</v>
      </c>
      <c r="B42" s="530" t="s">
        <v>114</v>
      </c>
      <c r="C42" s="471" t="s">
        <v>58</v>
      </c>
      <c r="D42" s="421">
        <v>1971</v>
      </c>
      <c r="E42" s="421"/>
      <c r="F42" s="547"/>
      <c r="G42" s="421"/>
      <c r="H42" s="421"/>
      <c r="I42" s="421"/>
      <c r="J42" s="421"/>
      <c r="K42" s="555"/>
      <c r="L42" s="375">
        <f t="shared" si="5"/>
        <v>0</v>
      </c>
      <c r="M42" s="376">
        <f t="shared" si="1"/>
        <v>0</v>
      </c>
      <c r="N42" s="473"/>
    </row>
    <row r="43" spans="1:14" ht="12" customHeight="1" x14ac:dyDescent="0.2">
      <c r="A43" s="381" t="s">
        <v>503</v>
      </c>
      <c r="B43" s="530" t="s">
        <v>297</v>
      </c>
      <c r="C43" s="471" t="s">
        <v>57</v>
      </c>
      <c r="D43" s="421"/>
      <c r="E43" s="421"/>
      <c r="F43" s="547"/>
      <c r="G43" s="421"/>
      <c r="H43" s="421"/>
      <c r="I43" s="421"/>
      <c r="J43" s="421"/>
      <c r="K43" s="555"/>
      <c r="L43" s="375">
        <f t="shared" si="5"/>
        <v>0</v>
      </c>
      <c r="M43" s="376">
        <f t="shared" si="1"/>
        <v>0</v>
      </c>
      <c r="N43" s="473"/>
    </row>
    <row r="44" spans="1:14" ht="12" customHeight="1" x14ac:dyDescent="0.2">
      <c r="A44" s="370" t="s">
        <v>503</v>
      </c>
      <c r="B44" s="402" t="s">
        <v>370</v>
      </c>
      <c r="C44" s="402" t="s">
        <v>371</v>
      </c>
      <c r="D44" s="509"/>
      <c r="E44" s="403"/>
      <c r="F44" s="403"/>
      <c r="G44" s="403"/>
      <c r="H44" s="403"/>
      <c r="I44" s="403"/>
      <c r="J44" s="403"/>
      <c r="K44" s="404"/>
      <c r="L44" s="405">
        <f t="shared" si="5"/>
        <v>0</v>
      </c>
      <c r="M44" s="406">
        <f t="shared" si="1"/>
        <v>0</v>
      </c>
      <c r="N44" s="407"/>
    </row>
    <row r="45" spans="1:14" ht="12" customHeight="1" x14ac:dyDescent="0.2">
      <c r="A45" s="381" t="s">
        <v>503</v>
      </c>
      <c r="B45" s="409" t="s">
        <v>147</v>
      </c>
      <c r="C45" s="410" t="s">
        <v>58</v>
      </c>
      <c r="D45" s="411">
        <v>1977</v>
      </c>
      <c r="E45" s="411"/>
      <c r="F45" s="548"/>
      <c r="G45" s="411"/>
      <c r="H45" s="411"/>
      <c r="I45" s="411"/>
      <c r="J45" s="411"/>
      <c r="K45" s="697"/>
      <c r="L45" s="415">
        <f t="shared" si="5"/>
        <v>0</v>
      </c>
      <c r="M45" s="416">
        <f>COUNT(E45:K45)</f>
        <v>0</v>
      </c>
      <c r="N45" s="407"/>
    </row>
    <row r="46" spans="1:14" ht="12" customHeight="1" x14ac:dyDescent="0.2">
      <c r="A46" s="370" t="s">
        <v>503</v>
      </c>
      <c r="B46" s="382" t="s">
        <v>232</v>
      </c>
      <c r="C46" s="383" t="s">
        <v>58</v>
      </c>
      <c r="D46" s="562">
        <v>1972</v>
      </c>
      <c r="E46" s="562"/>
      <c r="F46" s="692"/>
      <c r="G46" s="387"/>
      <c r="H46" s="562"/>
      <c r="I46" s="562"/>
      <c r="J46" s="562"/>
      <c r="K46" s="390"/>
      <c r="L46" s="375">
        <f t="shared" si="5"/>
        <v>0</v>
      </c>
      <c r="M46" s="376">
        <f t="shared" si="1"/>
        <v>0</v>
      </c>
      <c r="N46" s="377"/>
    </row>
    <row r="47" spans="1:14" ht="12" customHeight="1" x14ac:dyDescent="0.2">
      <c r="A47" s="381" t="s">
        <v>503</v>
      </c>
      <c r="B47" s="382" t="s">
        <v>366</v>
      </c>
      <c r="C47" s="383" t="s">
        <v>57</v>
      </c>
      <c r="D47" s="562"/>
      <c r="E47" s="562"/>
      <c r="F47" s="562"/>
      <c r="G47" s="387"/>
      <c r="H47" s="562"/>
      <c r="I47" s="562"/>
      <c r="J47" s="562"/>
      <c r="K47" s="390"/>
      <c r="L47" s="375">
        <f t="shared" si="5"/>
        <v>0</v>
      </c>
      <c r="M47" s="376">
        <f t="shared" si="1"/>
        <v>0</v>
      </c>
      <c r="N47" s="377"/>
    </row>
    <row r="48" spans="1:14" ht="12" customHeight="1" x14ac:dyDescent="0.2">
      <c r="A48" s="370" t="s">
        <v>503</v>
      </c>
      <c r="B48" s="382" t="s">
        <v>105</v>
      </c>
      <c r="C48" s="383" t="s">
        <v>58</v>
      </c>
      <c r="D48" s="562">
        <v>1966</v>
      </c>
      <c r="E48" s="360"/>
      <c r="F48" s="384"/>
      <c r="G48" s="380"/>
      <c r="H48" s="360"/>
      <c r="I48" s="360"/>
      <c r="J48" s="360"/>
      <c r="K48" s="390"/>
      <c r="L48" s="375">
        <f t="shared" si="5"/>
        <v>0</v>
      </c>
      <c r="M48" s="376">
        <f t="shared" si="1"/>
        <v>0</v>
      </c>
      <c r="N48" s="377"/>
    </row>
    <row r="49" spans="1:16" ht="12" customHeight="1" x14ac:dyDescent="0.2">
      <c r="A49" s="381" t="s">
        <v>503</v>
      </c>
      <c r="B49" s="688" t="s">
        <v>363</v>
      </c>
      <c r="C49" s="383" t="s">
        <v>282</v>
      </c>
      <c r="D49" s="562"/>
      <c r="E49" s="360"/>
      <c r="F49" s="360"/>
      <c r="G49" s="387"/>
      <c r="H49" s="360"/>
      <c r="I49" s="360"/>
      <c r="J49" s="360"/>
      <c r="K49" s="390"/>
      <c r="L49" s="408">
        <f t="shared" si="5"/>
        <v>0</v>
      </c>
      <c r="M49" s="391">
        <f t="shared" si="1"/>
        <v>0</v>
      </c>
      <c r="N49" s="377"/>
    </row>
    <row r="50" spans="1:16" ht="12" customHeight="1" x14ac:dyDescent="0.2">
      <c r="A50" s="370" t="s">
        <v>503</v>
      </c>
      <c r="B50" s="383" t="s">
        <v>24</v>
      </c>
      <c r="C50" s="383" t="s">
        <v>57</v>
      </c>
      <c r="D50" s="393"/>
      <c r="E50" s="360"/>
      <c r="F50" s="360"/>
      <c r="G50" s="360"/>
      <c r="H50" s="360"/>
      <c r="I50" s="417"/>
      <c r="J50" s="417"/>
      <c r="K50" s="418"/>
      <c r="L50" s="415">
        <f t="shared" si="5"/>
        <v>0</v>
      </c>
      <c r="M50" s="416">
        <f>COUNT(E50:K50)</f>
        <v>0</v>
      </c>
      <c r="N50" s="377"/>
    </row>
    <row r="51" spans="1:16" ht="12" customHeight="1" x14ac:dyDescent="0.2">
      <c r="A51" s="381" t="s">
        <v>503</v>
      </c>
      <c r="B51" s="382" t="s">
        <v>367</v>
      </c>
      <c r="C51" s="383" t="s">
        <v>354</v>
      </c>
      <c r="D51" s="360"/>
      <c r="E51" s="490"/>
      <c r="F51" s="490"/>
      <c r="G51" s="490"/>
      <c r="H51" s="490"/>
      <c r="I51" s="562"/>
      <c r="J51" s="562"/>
      <c r="K51" s="390"/>
      <c r="L51" s="375">
        <f t="shared" si="5"/>
        <v>0</v>
      </c>
      <c r="M51" s="376">
        <f t="shared" si="1"/>
        <v>0</v>
      </c>
      <c r="N51" s="377"/>
    </row>
    <row r="52" spans="1:16" ht="12" customHeight="1" x14ac:dyDescent="0.2">
      <c r="A52" s="370" t="s">
        <v>503</v>
      </c>
      <c r="B52" s="382" t="s">
        <v>368</v>
      </c>
      <c r="C52" s="383" t="s">
        <v>354</v>
      </c>
      <c r="D52" s="360"/>
      <c r="E52" s="360"/>
      <c r="F52" s="562"/>
      <c r="G52" s="360"/>
      <c r="H52" s="360"/>
      <c r="I52" s="360"/>
      <c r="J52" s="360"/>
      <c r="K52" s="390"/>
      <c r="L52" s="375">
        <f t="shared" si="5"/>
        <v>0</v>
      </c>
      <c r="M52" s="376">
        <f t="shared" si="1"/>
        <v>0</v>
      </c>
      <c r="N52" s="377"/>
    </row>
    <row r="53" spans="1:16" ht="12" customHeight="1" x14ac:dyDescent="0.2">
      <c r="A53" s="381" t="s">
        <v>503</v>
      </c>
      <c r="B53" s="382" t="s">
        <v>102</v>
      </c>
      <c r="C53" s="383" t="s">
        <v>58</v>
      </c>
      <c r="D53" s="360">
        <v>1972</v>
      </c>
      <c r="E53" s="562"/>
      <c r="F53" s="384"/>
      <c r="G53" s="360"/>
      <c r="H53" s="360"/>
      <c r="I53" s="360"/>
      <c r="J53" s="360"/>
      <c r="K53" s="419"/>
      <c r="L53" s="375">
        <f t="shared" si="5"/>
        <v>0</v>
      </c>
      <c r="M53" s="376">
        <f t="shared" si="1"/>
        <v>0</v>
      </c>
      <c r="N53" s="377"/>
    </row>
    <row r="54" spans="1:16" ht="12" customHeight="1" x14ac:dyDescent="0.2">
      <c r="A54" s="370" t="s">
        <v>503</v>
      </c>
      <c r="B54" s="382" t="s">
        <v>314</v>
      </c>
      <c r="C54" s="383" t="s">
        <v>57</v>
      </c>
      <c r="D54" s="393"/>
      <c r="E54" s="360"/>
      <c r="F54" s="360"/>
      <c r="G54" s="360"/>
      <c r="H54" s="360"/>
      <c r="I54" s="360"/>
      <c r="J54" s="360"/>
      <c r="K54" s="419"/>
      <c r="L54" s="375">
        <f t="shared" si="5"/>
        <v>0</v>
      </c>
      <c r="M54" s="376">
        <f t="shared" si="1"/>
        <v>0</v>
      </c>
      <c r="N54" s="377"/>
    </row>
    <row r="55" spans="1:16" ht="12" customHeight="1" x14ac:dyDescent="0.2">
      <c r="A55" s="381" t="s">
        <v>503</v>
      </c>
      <c r="B55" s="382" t="s">
        <v>288</v>
      </c>
      <c r="C55" s="383" t="s">
        <v>57</v>
      </c>
      <c r="D55" s="393"/>
      <c r="E55" s="360"/>
      <c r="F55" s="384"/>
      <c r="G55" s="394"/>
      <c r="H55" s="360"/>
      <c r="I55" s="360"/>
      <c r="J55" s="360"/>
      <c r="K55" s="390"/>
      <c r="L55" s="375">
        <f t="shared" si="5"/>
        <v>0</v>
      </c>
      <c r="M55" s="376">
        <f t="shared" si="1"/>
        <v>0</v>
      </c>
      <c r="N55" s="377"/>
    </row>
    <row r="56" spans="1:16" ht="12" customHeight="1" x14ac:dyDescent="0.2">
      <c r="A56" s="370" t="s">
        <v>503</v>
      </c>
      <c r="B56" s="382" t="s">
        <v>100</v>
      </c>
      <c r="C56" s="383" t="s">
        <v>58</v>
      </c>
      <c r="D56" s="360">
        <v>1961</v>
      </c>
      <c r="E56" s="385"/>
      <c r="F56" s="379"/>
      <c r="G56" s="420"/>
      <c r="H56" s="387"/>
      <c r="I56" s="388"/>
      <c r="J56" s="421"/>
      <c r="K56" s="390"/>
      <c r="L56" s="375">
        <f t="shared" si="5"/>
        <v>0</v>
      </c>
      <c r="M56" s="376">
        <f>COUNT(E56:K56)</f>
        <v>0</v>
      </c>
      <c r="N56" s="377"/>
    </row>
    <row r="57" spans="1:16" ht="12" customHeight="1" x14ac:dyDescent="0.2">
      <c r="A57" s="381" t="s">
        <v>503</v>
      </c>
      <c r="B57" s="382" t="s">
        <v>146</v>
      </c>
      <c r="C57" s="383" t="s">
        <v>58</v>
      </c>
      <c r="D57" s="360">
        <v>1977</v>
      </c>
      <c r="E57" s="360"/>
      <c r="F57" s="384"/>
      <c r="G57" s="360"/>
      <c r="H57" s="360"/>
      <c r="I57" s="422"/>
      <c r="J57" s="423"/>
      <c r="K57" s="561"/>
      <c r="L57" s="375">
        <f t="shared" si="5"/>
        <v>0</v>
      </c>
      <c r="M57" s="376">
        <f>COUNT(E57:K57)</f>
        <v>0</v>
      </c>
      <c r="N57" s="377"/>
    </row>
    <row r="58" spans="1:16" ht="12" customHeight="1" x14ac:dyDescent="0.2">
      <c r="A58" s="370" t="s">
        <v>503</v>
      </c>
      <c r="B58" s="382" t="s">
        <v>148</v>
      </c>
      <c r="C58" s="383" t="s">
        <v>58</v>
      </c>
      <c r="D58" s="360"/>
      <c r="E58" s="360"/>
      <c r="F58" s="384"/>
      <c r="G58" s="360"/>
      <c r="H58" s="360"/>
      <c r="I58" s="417"/>
      <c r="J58" s="396"/>
      <c r="K58" s="560"/>
      <c r="L58" s="375">
        <f t="shared" si="5"/>
        <v>0</v>
      </c>
      <c r="M58" s="376">
        <f>COUNT(E58:K58)</f>
        <v>0</v>
      </c>
      <c r="N58" s="377"/>
    </row>
    <row r="59" spans="1:16" ht="12" customHeight="1" x14ac:dyDescent="0.2">
      <c r="A59" s="381" t="s">
        <v>503</v>
      </c>
      <c r="B59" s="382" t="s">
        <v>149</v>
      </c>
      <c r="C59" s="383" t="s">
        <v>58</v>
      </c>
      <c r="D59" s="360">
        <v>1982</v>
      </c>
      <c r="E59" s="360"/>
      <c r="F59" s="360"/>
      <c r="G59" s="387"/>
      <c r="H59" s="360"/>
      <c r="I59" s="360"/>
      <c r="J59" s="360"/>
      <c r="K59" s="390"/>
      <c r="L59" s="375">
        <f t="shared" si="5"/>
        <v>0</v>
      </c>
      <c r="M59" s="376">
        <f>COUNT(E59:K59)</f>
        <v>0</v>
      </c>
      <c r="N59" s="377"/>
    </row>
    <row r="60" spans="1:16" ht="12" customHeight="1" x14ac:dyDescent="0.2">
      <c r="A60" s="370" t="s">
        <v>503</v>
      </c>
      <c r="B60" s="382" t="s">
        <v>66</v>
      </c>
      <c r="C60" s="383" t="s">
        <v>58</v>
      </c>
      <c r="D60" s="360">
        <v>1992</v>
      </c>
      <c r="E60" s="360"/>
      <c r="F60" s="360"/>
      <c r="G60" s="387"/>
      <c r="H60" s="360"/>
      <c r="I60" s="360"/>
      <c r="J60" s="360"/>
      <c r="K60" s="390"/>
      <c r="L60" s="375">
        <f t="shared" si="5"/>
        <v>0</v>
      </c>
      <c r="M60" s="376">
        <f>COUNT(E60:K60)</f>
        <v>0</v>
      </c>
      <c r="N60" s="377"/>
    </row>
    <row r="61" spans="1:16" ht="12" customHeight="1" x14ac:dyDescent="0.2">
      <c r="A61" s="802" t="s">
        <v>50</v>
      </c>
      <c r="B61" s="802"/>
      <c r="C61" s="802"/>
      <c r="D61" s="802"/>
      <c r="E61" s="360">
        <f>(COUNT(E6:E56)/2)</f>
        <v>4</v>
      </c>
      <c r="F61" s="360">
        <f t="shared" ref="F61:K61" si="6">(COUNT(F6:F60)/2)</f>
        <v>5</v>
      </c>
      <c r="G61" s="360">
        <f t="shared" si="6"/>
        <v>6</v>
      </c>
      <c r="H61" s="360">
        <f t="shared" si="6"/>
        <v>9</v>
      </c>
      <c r="I61" s="360">
        <f t="shared" si="6"/>
        <v>10</v>
      </c>
      <c r="J61" s="360">
        <f t="shared" si="6"/>
        <v>0</v>
      </c>
      <c r="K61" s="373">
        <f t="shared" si="6"/>
        <v>0</v>
      </c>
      <c r="L61" s="803"/>
      <c r="M61" s="803"/>
    </row>
    <row r="62" spans="1:16" ht="12.75" customHeight="1" x14ac:dyDescent="0.2">
      <c r="A62" s="804" t="s">
        <v>10</v>
      </c>
      <c r="B62" s="804"/>
      <c r="C62" s="424"/>
      <c r="D62" s="425" t="s">
        <v>11</v>
      </c>
      <c r="E62" s="425" t="s">
        <v>12</v>
      </c>
      <c r="F62" s="426" t="s">
        <v>51</v>
      </c>
      <c r="G62" s="426">
        <v>0.5</v>
      </c>
      <c r="H62" s="426">
        <v>0.25</v>
      </c>
      <c r="I62" s="426"/>
      <c r="J62" s="425">
        <v>0.125</v>
      </c>
      <c r="K62" s="427">
        <v>6.25E-2</v>
      </c>
      <c r="L62" s="557">
        <v>3.125E-2</v>
      </c>
      <c r="M62" s="428"/>
    </row>
    <row r="63" spans="1:16" ht="12" customHeight="1" x14ac:dyDescent="0.2">
      <c r="A63" s="804"/>
      <c r="B63" s="804"/>
      <c r="C63" s="429"/>
      <c r="D63" s="430">
        <v>50</v>
      </c>
      <c r="E63" s="430">
        <v>35</v>
      </c>
      <c r="F63" s="431">
        <v>26</v>
      </c>
      <c r="G63" s="430">
        <v>22</v>
      </c>
      <c r="H63" s="430">
        <v>12</v>
      </c>
      <c r="I63" s="430"/>
      <c r="J63" s="430">
        <v>6</v>
      </c>
      <c r="K63" s="556">
        <v>4</v>
      </c>
      <c r="L63" s="558" t="s">
        <v>7</v>
      </c>
      <c r="M63" s="428"/>
      <c r="O63" s="432"/>
      <c r="P63" s="432"/>
    </row>
    <row r="64" spans="1:16" ht="24" customHeight="1" x14ac:dyDescent="0.2">
      <c r="A64" s="804" t="s">
        <v>52</v>
      </c>
      <c r="B64" s="804"/>
      <c r="C64" s="433"/>
      <c r="D64" s="805" t="s">
        <v>162</v>
      </c>
      <c r="E64" s="806"/>
      <c r="F64" s="806"/>
      <c r="G64" s="806"/>
      <c r="H64" s="806"/>
      <c r="I64" s="806"/>
      <c r="J64" s="806"/>
      <c r="K64" s="806"/>
      <c r="L64" s="807"/>
      <c r="M64" s="806"/>
      <c r="N64" s="808"/>
    </row>
    <row r="65" spans="1:14" x14ac:dyDescent="0.2">
      <c r="A65" s="797" t="s">
        <v>53</v>
      </c>
      <c r="B65" s="797"/>
      <c r="C65" s="559"/>
      <c r="D65" s="798" t="s">
        <v>54</v>
      </c>
      <c r="E65" s="798"/>
      <c r="F65" s="798"/>
      <c r="G65" s="798"/>
      <c r="H65" s="798"/>
      <c r="I65" s="798"/>
      <c r="J65" s="798"/>
      <c r="K65" s="798"/>
      <c r="L65" s="798"/>
      <c r="M65" s="798"/>
      <c r="N65" s="798"/>
    </row>
    <row r="66" spans="1:14" ht="19.5" customHeight="1" x14ac:dyDescent="0.2">
      <c r="A66" s="799" t="s">
        <v>55</v>
      </c>
      <c r="B66" s="799"/>
      <c r="C66" s="799"/>
      <c r="D66" s="799"/>
      <c r="E66" s="799"/>
      <c r="F66" s="799"/>
      <c r="G66" s="799"/>
      <c r="H66" s="799"/>
      <c r="I66" s="799"/>
      <c r="J66" s="799"/>
      <c r="K66" s="799"/>
      <c r="L66" s="799"/>
      <c r="M66" s="799"/>
      <c r="N66" s="799"/>
    </row>
    <row r="67" spans="1:14" x14ac:dyDescent="0.2">
      <c r="B67" s="434"/>
      <c r="C67" s="434"/>
      <c r="D67" s="435"/>
      <c r="E67" s="434"/>
      <c r="F67" s="434"/>
      <c r="G67" s="434"/>
      <c r="H67" s="434"/>
      <c r="I67" s="434"/>
      <c r="J67" s="434"/>
      <c r="K67" s="434"/>
      <c r="L67" s="434"/>
      <c r="M67" s="434"/>
    </row>
  </sheetData>
  <sortState ref="B6:L60">
    <sortCondition descending="1" ref="L6:L60"/>
  </sortState>
  <mergeCells count="19">
    <mergeCell ref="A65:B65"/>
    <mergeCell ref="D65:N65"/>
    <mergeCell ref="A66:N66"/>
    <mergeCell ref="N4:N5"/>
    <mergeCell ref="A61:D61"/>
    <mergeCell ref="L61:M61"/>
    <mergeCell ref="A62:B63"/>
    <mergeCell ref="A64:B64"/>
    <mergeCell ref="D64:N64"/>
    <mergeCell ref="A1:N1"/>
    <mergeCell ref="A2:N2"/>
    <mergeCell ref="A3:N3"/>
    <mergeCell ref="L4:L5"/>
    <mergeCell ref="M4:M5"/>
    <mergeCell ref="A4:A5"/>
    <mergeCell ref="B4:B5"/>
    <mergeCell ref="C4:C5"/>
    <mergeCell ref="D4:D5"/>
    <mergeCell ref="E4:K4"/>
  </mergeCells>
  <phoneticPr fontId="11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6"/>
  <sheetViews>
    <sheetView showGridLines="0" zoomScale="160" zoomScaleNormal="160" workbookViewId="0">
      <selection activeCell="A51" sqref="A51"/>
    </sheetView>
  </sheetViews>
  <sheetFormatPr defaultColWidth="8.85546875" defaultRowHeight="12.75" x14ac:dyDescent="0.2"/>
  <cols>
    <col min="1" max="1" width="5.5703125" style="1" customWidth="1"/>
    <col min="2" max="2" width="18.5703125" style="1" bestFit="1" customWidth="1"/>
    <col min="3" max="3" width="15" style="1" bestFit="1" customWidth="1"/>
    <col min="4" max="4" width="5" style="1" customWidth="1"/>
    <col min="5" max="11" width="6.28515625" style="1" customWidth="1"/>
    <col min="12" max="12" width="7" style="1" customWidth="1"/>
    <col min="13" max="13" width="2.85546875" style="1" customWidth="1"/>
    <col min="14" max="14" width="5.5703125" style="1" bestFit="1" customWidth="1"/>
    <col min="15" max="15" width="5.140625" style="1" customWidth="1"/>
    <col min="16" max="16384" width="8.85546875" style="1"/>
  </cols>
  <sheetData>
    <row r="1" spans="1:15" s="247" customFormat="1" ht="33" customHeight="1" x14ac:dyDescent="0.2">
      <c r="A1" s="729" t="s">
        <v>257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</row>
    <row r="2" spans="1:15" s="247" customFormat="1" ht="31.9" customHeight="1" x14ac:dyDescent="0.2">
      <c r="A2" s="730" t="s">
        <v>512</v>
      </c>
      <c r="B2" s="730"/>
      <c r="C2" s="730"/>
      <c r="D2" s="730"/>
      <c r="E2" s="730"/>
      <c r="F2" s="730"/>
      <c r="G2" s="730"/>
      <c r="H2" s="730"/>
      <c r="I2" s="730"/>
      <c r="J2" s="730"/>
      <c r="K2" s="730"/>
      <c r="L2" s="730"/>
      <c r="M2" s="730"/>
      <c r="N2" s="730"/>
      <c r="O2" s="730"/>
    </row>
    <row r="3" spans="1:15" s="247" customFormat="1" ht="25.15" customHeight="1" thickBot="1" x14ac:dyDescent="0.25">
      <c r="A3" s="731" t="s">
        <v>236</v>
      </c>
      <c r="B3" s="731"/>
      <c r="C3" s="731"/>
      <c r="D3" s="731"/>
      <c r="E3" s="731"/>
      <c r="F3" s="731"/>
      <c r="G3" s="731"/>
      <c r="H3" s="731"/>
      <c r="I3" s="731"/>
      <c r="J3" s="731"/>
      <c r="K3" s="731"/>
      <c r="L3" s="731"/>
      <c r="M3" s="731"/>
      <c r="N3" s="731"/>
      <c r="O3" s="731"/>
    </row>
    <row r="4" spans="1:15" ht="22.5" customHeight="1" x14ac:dyDescent="0.25">
      <c r="A4" s="813" t="s">
        <v>0</v>
      </c>
      <c r="B4" s="791" t="s">
        <v>1</v>
      </c>
      <c r="C4" s="792" t="s">
        <v>56</v>
      </c>
      <c r="D4" s="792" t="s">
        <v>2</v>
      </c>
      <c r="E4" s="810" t="s">
        <v>3</v>
      </c>
      <c r="F4" s="811"/>
      <c r="G4" s="811"/>
      <c r="H4" s="811"/>
      <c r="I4" s="811"/>
      <c r="J4" s="811"/>
      <c r="K4" s="812"/>
      <c r="L4" s="787" t="s">
        <v>4</v>
      </c>
      <c r="M4" s="759" t="s">
        <v>5</v>
      </c>
      <c r="N4" s="725" t="s">
        <v>67</v>
      </c>
      <c r="O4" s="769" t="s">
        <v>210</v>
      </c>
    </row>
    <row r="5" spans="1:15" ht="69" customHeight="1" thickBot="1" x14ac:dyDescent="0.25">
      <c r="A5" s="813"/>
      <c r="B5" s="791"/>
      <c r="C5" s="792"/>
      <c r="D5" s="792"/>
      <c r="E5" s="85" t="s">
        <v>407</v>
      </c>
      <c r="F5" s="85" t="s">
        <v>384</v>
      </c>
      <c r="G5" s="701" t="s">
        <v>504</v>
      </c>
      <c r="H5" s="85"/>
      <c r="I5" s="85"/>
      <c r="J5" s="85"/>
      <c r="K5" s="86"/>
      <c r="L5" s="788"/>
      <c r="M5" s="737"/>
      <c r="N5" s="726"/>
      <c r="O5" s="770"/>
    </row>
    <row r="6" spans="1:15" ht="12" customHeight="1" x14ac:dyDescent="0.2">
      <c r="A6" s="87" t="s">
        <v>6</v>
      </c>
      <c r="B6" s="88" t="s">
        <v>103</v>
      </c>
      <c r="C6" s="88" t="s">
        <v>71</v>
      </c>
      <c r="D6" s="89">
        <v>1984</v>
      </c>
      <c r="E6" s="249">
        <v>29</v>
      </c>
      <c r="F6" s="94">
        <v>11</v>
      </c>
      <c r="G6" s="249">
        <v>29</v>
      </c>
      <c r="H6" s="249"/>
      <c r="I6" s="249"/>
      <c r="J6" s="61"/>
      <c r="K6" s="116"/>
      <c r="L6" s="149">
        <f>SUM(E6:K6)</f>
        <v>69</v>
      </c>
      <c r="M6" s="95">
        <f t="shared" ref="M6:M83" si="0">COUNT(E6:K6)</f>
        <v>3</v>
      </c>
      <c r="N6" s="146"/>
      <c r="O6" s="227"/>
    </row>
    <row r="7" spans="1:15" ht="12" customHeight="1" x14ac:dyDescent="0.2">
      <c r="A7" s="87" t="s">
        <v>513</v>
      </c>
      <c r="B7" s="88" t="s">
        <v>315</v>
      </c>
      <c r="C7" s="88" t="s">
        <v>58</v>
      </c>
      <c r="D7" s="89">
        <v>1985</v>
      </c>
      <c r="E7" s="252">
        <v>16</v>
      </c>
      <c r="F7" s="248">
        <v>17.5</v>
      </c>
      <c r="G7" s="61">
        <v>15</v>
      </c>
      <c r="H7" s="61"/>
      <c r="I7" s="61"/>
      <c r="J7" s="61"/>
      <c r="K7" s="116"/>
      <c r="L7" s="149">
        <f>SUM(E7:K7)</f>
        <v>48.5</v>
      </c>
      <c r="M7" s="95">
        <f t="shared" si="0"/>
        <v>3</v>
      </c>
      <c r="N7" s="146"/>
      <c r="O7" s="227"/>
    </row>
    <row r="8" spans="1:15" ht="12" customHeight="1" x14ac:dyDescent="0.2">
      <c r="A8" s="87" t="s">
        <v>513</v>
      </c>
      <c r="B8" s="88" t="s">
        <v>64</v>
      </c>
      <c r="C8" s="88" t="s">
        <v>57</v>
      </c>
      <c r="D8" s="89">
        <v>1984</v>
      </c>
      <c r="E8" s="94">
        <v>14</v>
      </c>
      <c r="F8" s="252">
        <v>13</v>
      </c>
      <c r="G8" s="248">
        <v>21.5</v>
      </c>
      <c r="H8" s="112"/>
      <c r="I8" s="252"/>
      <c r="J8" s="61"/>
      <c r="K8" s="91"/>
      <c r="L8" s="149">
        <f>SUM(E8:K8)</f>
        <v>48.5</v>
      </c>
      <c r="M8" s="95">
        <f t="shared" si="0"/>
        <v>3</v>
      </c>
      <c r="N8" s="146"/>
      <c r="O8" s="228"/>
    </row>
    <row r="9" spans="1:15" ht="12" customHeight="1" x14ac:dyDescent="0.2">
      <c r="A9" s="87" t="s">
        <v>20</v>
      </c>
      <c r="B9" s="88" t="s">
        <v>287</v>
      </c>
      <c r="C9" s="88" t="s">
        <v>58</v>
      </c>
      <c r="D9" s="89">
        <v>1979</v>
      </c>
      <c r="E9" s="249">
        <v>29</v>
      </c>
      <c r="F9" s="94">
        <v>11</v>
      </c>
      <c r="G9" s="117"/>
      <c r="H9" s="61"/>
      <c r="I9" s="248"/>
      <c r="J9" s="61"/>
      <c r="K9" s="91"/>
      <c r="L9" s="149">
        <f>SUM(E9:K9)</f>
        <v>40</v>
      </c>
      <c r="M9" s="95">
        <f t="shared" si="0"/>
        <v>2</v>
      </c>
      <c r="N9" s="146"/>
      <c r="O9" s="228"/>
    </row>
    <row r="10" spans="1:15" ht="12" customHeight="1" x14ac:dyDescent="0.2">
      <c r="A10" s="87" t="s">
        <v>514</v>
      </c>
      <c r="B10" s="88" t="s">
        <v>35</v>
      </c>
      <c r="C10" s="88" t="s">
        <v>57</v>
      </c>
      <c r="D10" s="89">
        <v>1969</v>
      </c>
      <c r="E10" s="248">
        <v>21.5</v>
      </c>
      <c r="F10" s="249"/>
      <c r="G10" s="252">
        <v>17</v>
      </c>
      <c r="H10" s="112"/>
      <c r="I10" s="252"/>
      <c r="J10" s="61"/>
      <c r="K10" s="91"/>
      <c r="L10" s="149">
        <f>SUM(E10:K10)</f>
        <v>38.5</v>
      </c>
      <c r="M10" s="95">
        <f t="shared" si="0"/>
        <v>2</v>
      </c>
      <c r="N10" s="146"/>
      <c r="O10" s="228"/>
    </row>
    <row r="11" spans="1:15" ht="12" customHeight="1" x14ac:dyDescent="0.2">
      <c r="A11" s="615" t="s">
        <v>514</v>
      </c>
      <c r="B11" s="208" t="s">
        <v>248</v>
      </c>
      <c r="C11" s="208" t="s">
        <v>62</v>
      </c>
      <c r="D11" s="814">
        <v>1987</v>
      </c>
      <c r="E11" s="619">
        <v>21.5</v>
      </c>
      <c r="F11" s="7"/>
      <c r="G11" s="252">
        <v>17</v>
      </c>
      <c r="H11" s="61"/>
      <c r="I11" s="61"/>
      <c r="J11" s="61"/>
      <c r="K11" s="91"/>
      <c r="L11" s="149">
        <f>SUM(E11:K11)</f>
        <v>38.5</v>
      </c>
      <c r="M11" s="95">
        <f t="shared" si="0"/>
        <v>2</v>
      </c>
      <c r="N11" s="146"/>
      <c r="O11" s="228"/>
    </row>
    <row r="12" spans="1:15" ht="12" customHeight="1" x14ac:dyDescent="0.2">
      <c r="A12" s="616" t="s">
        <v>342</v>
      </c>
      <c r="B12" s="213" t="s">
        <v>237</v>
      </c>
      <c r="C12" s="213" t="s">
        <v>58</v>
      </c>
      <c r="D12" s="245">
        <v>1991</v>
      </c>
      <c r="E12" s="13">
        <v>2.5</v>
      </c>
      <c r="F12" s="259">
        <v>25</v>
      </c>
      <c r="G12" s="569">
        <v>9</v>
      </c>
      <c r="H12" s="252"/>
      <c r="I12" s="61"/>
      <c r="J12" s="61"/>
      <c r="K12" s="91"/>
      <c r="L12" s="149">
        <f>SUM(E12:K12)</f>
        <v>36.5</v>
      </c>
      <c r="M12" s="95">
        <f t="shared" si="0"/>
        <v>3</v>
      </c>
      <c r="N12" s="146"/>
      <c r="O12" s="228"/>
    </row>
    <row r="13" spans="1:15" ht="12" customHeight="1" x14ac:dyDescent="0.2">
      <c r="A13" s="621" t="s">
        <v>30</v>
      </c>
      <c r="B13" s="588" t="s">
        <v>33</v>
      </c>
      <c r="C13" s="588" t="s">
        <v>57</v>
      </c>
      <c r="D13" s="589">
        <v>1966</v>
      </c>
      <c r="E13" s="815">
        <v>14</v>
      </c>
      <c r="F13" s="815"/>
      <c r="G13" s="626">
        <v>21.5</v>
      </c>
      <c r="H13" s="61"/>
      <c r="I13" s="248"/>
      <c r="J13" s="61"/>
      <c r="K13" s="91"/>
      <c r="L13" s="149">
        <f>SUM(E13:K13)</f>
        <v>35.5</v>
      </c>
      <c r="M13" s="95">
        <f t="shared" ref="M13:M25" si="1">COUNT(E13:K13)</f>
        <v>2</v>
      </c>
      <c r="N13" s="146"/>
      <c r="O13" s="228"/>
    </row>
    <row r="14" spans="1:15" ht="12" customHeight="1" x14ac:dyDescent="0.2">
      <c r="A14" s="616" t="s">
        <v>304</v>
      </c>
      <c r="B14" s="213" t="s">
        <v>26</v>
      </c>
      <c r="C14" s="213" t="s">
        <v>58</v>
      </c>
      <c r="D14" s="245"/>
      <c r="E14" s="253"/>
      <c r="F14" s="41">
        <v>6</v>
      </c>
      <c r="G14" s="259">
        <v>29</v>
      </c>
      <c r="H14" s="632"/>
      <c r="I14" s="624"/>
      <c r="J14" s="61"/>
      <c r="K14" s="91"/>
      <c r="L14" s="149">
        <f>SUM(E14:K14)</f>
        <v>35</v>
      </c>
      <c r="M14" s="95">
        <f t="shared" ref="M14:M17" si="2">COUNT(E14:K14)</f>
        <v>2</v>
      </c>
      <c r="N14" s="146"/>
      <c r="O14" s="228"/>
    </row>
    <row r="15" spans="1:15" ht="12" customHeight="1" x14ac:dyDescent="0.2">
      <c r="A15" s="616" t="s">
        <v>242</v>
      </c>
      <c r="B15" s="213" t="s">
        <v>463</v>
      </c>
      <c r="C15" s="213" t="s">
        <v>270</v>
      </c>
      <c r="D15" s="245">
        <v>1973</v>
      </c>
      <c r="E15" s="41"/>
      <c r="F15" s="259">
        <v>25</v>
      </c>
      <c r="G15" s="120"/>
      <c r="H15" s="622"/>
      <c r="I15" s="522"/>
      <c r="J15" s="61"/>
      <c r="K15" s="91"/>
      <c r="L15" s="149">
        <f>SUM(E15:K15)</f>
        <v>25</v>
      </c>
      <c r="M15" s="95">
        <f t="shared" si="2"/>
        <v>1</v>
      </c>
      <c r="N15" s="146"/>
      <c r="O15" s="228"/>
    </row>
    <row r="16" spans="1:15" ht="12" customHeight="1" x14ac:dyDescent="0.2">
      <c r="A16" s="616" t="s">
        <v>307</v>
      </c>
      <c r="B16" s="64" t="s">
        <v>108</v>
      </c>
      <c r="C16" s="64" t="s">
        <v>58</v>
      </c>
      <c r="D16" s="245">
        <v>1965</v>
      </c>
      <c r="E16" s="253">
        <v>16</v>
      </c>
      <c r="F16" s="41">
        <v>6</v>
      </c>
      <c r="G16" s="13"/>
      <c r="H16" s="817"/>
      <c r="I16" s="7"/>
      <c r="J16" s="61"/>
      <c r="K16" s="91"/>
      <c r="L16" s="149">
        <f>SUM(E16:K16)</f>
        <v>22</v>
      </c>
      <c r="M16" s="95">
        <f t="shared" si="2"/>
        <v>2</v>
      </c>
      <c r="N16" s="146"/>
      <c r="O16" s="228"/>
    </row>
    <row r="17" spans="1:15" ht="12" customHeight="1" x14ac:dyDescent="0.2">
      <c r="A17" s="616" t="s">
        <v>343</v>
      </c>
      <c r="B17" s="64" t="s">
        <v>27</v>
      </c>
      <c r="C17" s="68" t="s">
        <v>58</v>
      </c>
      <c r="D17" s="658">
        <v>1964</v>
      </c>
      <c r="E17" s="41">
        <v>3.5</v>
      </c>
      <c r="F17" s="41">
        <v>6</v>
      </c>
      <c r="G17" s="41">
        <v>9</v>
      </c>
      <c r="H17" s="626"/>
      <c r="I17" s="7"/>
      <c r="J17" s="61"/>
      <c r="K17" s="91"/>
      <c r="L17" s="149">
        <f>SUM(E17:K17)</f>
        <v>18.5</v>
      </c>
      <c r="M17" s="95">
        <f t="shared" si="2"/>
        <v>3</v>
      </c>
      <c r="N17" s="146"/>
      <c r="O17" s="228"/>
    </row>
    <row r="18" spans="1:15" ht="12" customHeight="1" x14ac:dyDescent="0.2">
      <c r="A18" s="621" t="s">
        <v>347</v>
      </c>
      <c r="B18" s="588" t="s">
        <v>448</v>
      </c>
      <c r="C18" s="588" t="s">
        <v>270</v>
      </c>
      <c r="D18" s="589">
        <v>1982</v>
      </c>
      <c r="E18" s="44"/>
      <c r="F18" s="495">
        <v>17.5</v>
      </c>
      <c r="G18" s="44"/>
      <c r="H18" s="625"/>
      <c r="I18" s="7"/>
      <c r="J18" s="61"/>
      <c r="K18" s="14"/>
      <c r="L18" s="149">
        <f>SUM(E18:K18)</f>
        <v>17.5</v>
      </c>
      <c r="M18" s="95">
        <f t="shared" ref="M18:M20" si="3">COUNT(E18:K18)</f>
        <v>1</v>
      </c>
      <c r="N18" s="146"/>
      <c r="O18" s="228"/>
    </row>
    <row r="19" spans="1:15" ht="12" customHeight="1" x14ac:dyDescent="0.2">
      <c r="A19" s="616" t="s">
        <v>515</v>
      </c>
      <c r="B19" s="213" t="s">
        <v>31</v>
      </c>
      <c r="C19" s="213" t="s">
        <v>57</v>
      </c>
      <c r="D19" s="245">
        <v>1963</v>
      </c>
      <c r="E19" s="41"/>
      <c r="F19" s="41">
        <v>6</v>
      </c>
      <c r="G19" s="41">
        <v>9</v>
      </c>
      <c r="H19" s="120"/>
      <c r="I19" s="625"/>
      <c r="J19" s="61"/>
      <c r="K19" s="91"/>
      <c r="L19" s="149">
        <f>SUM(E19:K19)</f>
        <v>15</v>
      </c>
      <c r="M19" s="95">
        <f t="shared" ref="M19" si="4">COUNT(E19:K19)</f>
        <v>2</v>
      </c>
      <c r="N19" s="146"/>
      <c r="O19" s="228"/>
    </row>
    <row r="20" spans="1:15" ht="12" customHeight="1" x14ac:dyDescent="0.2">
      <c r="A20" s="616" t="s">
        <v>515</v>
      </c>
      <c r="B20" s="213" t="s">
        <v>44</v>
      </c>
      <c r="C20" s="213" t="s">
        <v>58</v>
      </c>
      <c r="D20" s="245">
        <v>1964</v>
      </c>
      <c r="E20" s="13"/>
      <c r="F20" s="265"/>
      <c r="G20" s="13">
        <v>15</v>
      </c>
      <c r="H20" s="41"/>
      <c r="I20" s="617"/>
      <c r="J20" s="61"/>
      <c r="K20" s="91"/>
      <c r="L20" s="149">
        <f>SUM(E20:K20)</f>
        <v>15</v>
      </c>
      <c r="M20" s="95">
        <f t="shared" si="3"/>
        <v>1</v>
      </c>
      <c r="N20" s="146"/>
      <c r="O20" s="228"/>
    </row>
    <row r="21" spans="1:15" ht="12" customHeight="1" thickBot="1" x14ac:dyDescent="0.25">
      <c r="A21" s="830" t="s">
        <v>477</v>
      </c>
      <c r="B21" s="831" t="s">
        <v>284</v>
      </c>
      <c r="C21" s="831" t="s">
        <v>282</v>
      </c>
      <c r="D21" s="832">
        <v>1964</v>
      </c>
      <c r="E21" s="833"/>
      <c r="F21" s="834">
        <v>13</v>
      </c>
      <c r="G21" s="835"/>
      <c r="H21" s="836"/>
      <c r="I21" s="837"/>
      <c r="J21" s="838"/>
      <c r="K21" s="839"/>
      <c r="L21" s="840">
        <f>SUM(E21:K21)</f>
        <v>13</v>
      </c>
      <c r="M21" s="164">
        <f t="shared" ref="M21" si="5">COUNT(E21:K21)</f>
        <v>1</v>
      </c>
      <c r="N21" s="841"/>
      <c r="O21" s="842"/>
    </row>
    <row r="22" spans="1:15" ht="12" customHeight="1" x14ac:dyDescent="0.2">
      <c r="A22" s="618" t="s">
        <v>516</v>
      </c>
      <c r="B22" s="348" t="s">
        <v>32</v>
      </c>
      <c r="C22" s="348" t="s">
        <v>57</v>
      </c>
      <c r="D22" s="349">
        <v>1965</v>
      </c>
      <c r="E22" s="18"/>
      <c r="F22" s="18"/>
      <c r="G22" s="18">
        <v>9</v>
      </c>
      <c r="H22" s="18"/>
      <c r="I22" s="18"/>
      <c r="J22" s="71"/>
      <c r="K22" s="226"/>
      <c r="L22" s="223">
        <f>SUM(E22:K22)</f>
        <v>9</v>
      </c>
      <c r="M22" s="8">
        <f t="shared" si="1"/>
        <v>1</v>
      </c>
      <c r="N22" s="224"/>
      <c r="O22" s="829"/>
    </row>
    <row r="23" spans="1:15" ht="12" customHeight="1" x14ac:dyDescent="0.2">
      <c r="A23" s="618" t="s">
        <v>516</v>
      </c>
      <c r="B23" s="348" t="s">
        <v>140</v>
      </c>
      <c r="C23" s="348" t="s">
        <v>57</v>
      </c>
      <c r="D23" s="349"/>
      <c r="E23" s="18"/>
      <c r="F23" s="18"/>
      <c r="G23" s="18">
        <v>9</v>
      </c>
      <c r="H23" s="818"/>
      <c r="I23" s="18"/>
      <c r="J23" s="517"/>
      <c r="K23" s="182"/>
      <c r="L23" s="152">
        <f>SUM(E23:K23)</f>
        <v>9</v>
      </c>
      <c r="M23" s="92">
        <f t="shared" si="1"/>
        <v>1</v>
      </c>
      <c r="N23" s="147"/>
      <c r="O23" s="629"/>
    </row>
    <row r="24" spans="1:15" ht="12" customHeight="1" x14ac:dyDescent="0.2">
      <c r="A24" s="618" t="s">
        <v>516</v>
      </c>
      <c r="B24" s="213" t="s">
        <v>511</v>
      </c>
      <c r="C24" s="213" t="s">
        <v>57</v>
      </c>
      <c r="D24" s="245"/>
      <c r="E24" s="13"/>
      <c r="F24" s="13"/>
      <c r="G24" s="13">
        <v>9</v>
      </c>
      <c r="H24" s="704"/>
      <c r="I24" s="13"/>
      <c r="J24" s="569"/>
      <c r="K24" s="91"/>
      <c r="L24" s="149">
        <f>SUM(E24:K24)</f>
        <v>9</v>
      </c>
      <c r="M24" s="95">
        <f t="shared" si="1"/>
        <v>1</v>
      </c>
      <c r="N24" s="146"/>
      <c r="O24" s="228"/>
    </row>
    <row r="25" spans="1:15" ht="12" customHeight="1" x14ac:dyDescent="0.2">
      <c r="A25" s="618" t="s">
        <v>516</v>
      </c>
      <c r="B25" s="588" t="s">
        <v>104</v>
      </c>
      <c r="C25" s="588" t="s">
        <v>57</v>
      </c>
      <c r="D25" s="589">
        <v>1966</v>
      </c>
      <c r="E25" s="44"/>
      <c r="F25" s="41"/>
      <c r="G25" s="13">
        <v>9</v>
      </c>
      <c r="H25" s="13"/>
      <c r="I25" s="13"/>
      <c r="J25" s="569"/>
      <c r="K25" s="116"/>
      <c r="L25" s="149">
        <f>SUM(E25:K25)</f>
        <v>9</v>
      </c>
      <c r="M25" s="95">
        <f t="shared" si="1"/>
        <v>1</v>
      </c>
      <c r="N25" s="146"/>
      <c r="O25" s="228"/>
    </row>
    <row r="26" spans="1:15" ht="12" customHeight="1" x14ac:dyDescent="0.2">
      <c r="A26" s="618" t="s">
        <v>516</v>
      </c>
      <c r="B26" s="213" t="s">
        <v>81</v>
      </c>
      <c r="C26" s="213" t="s">
        <v>58</v>
      </c>
      <c r="D26" s="245">
        <v>1969</v>
      </c>
      <c r="E26" s="41"/>
      <c r="F26" s="267"/>
      <c r="G26" s="57">
        <v>9</v>
      </c>
      <c r="H26" s="282"/>
      <c r="I26" s="821"/>
      <c r="J26" s="61"/>
      <c r="K26" s="91"/>
      <c r="L26" s="149">
        <f>SUM(E26:K26)</f>
        <v>9</v>
      </c>
      <c r="M26" s="95">
        <f t="shared" ref="M26:M28" si="6">COUNT(E26:K26)</f>
        <v>1</v>
      </c>
      <c r="N26" s="146"/>
      <c r="O26" s="228"/>
    </row>
    <row r="27" spans="1:15" ht="12" customHeight="1" x14ac:dyDescent="0.2">
      <c r="A27" s="616" t="s">
        <v>396</v>
      </c>
      <c r="B27" s="213" t="s">
        <v>228</v>
      </c>
      <c r="C27" s="213" t="s">
        <v>57</v>
      </c>
      <c r="D27" s="245">
        <v>1976</v>
      </c>
      <c r="E27" s="13">
        <v>2</v>
      </c>
      <c r="F27" s="13">
        <v>6</v>
      </c>
      <c r="G27" s="13"/>
      <c r="H27" s="253"/>
      <c r="I27" s="569"/>
      <c r="J27" s="61"/>
      <c r="K27" s="14"/>
      <c r="L27" s="149">
        <f>SUM(E27:K27)</f>
        <v>8</v>
      </c>
      <c r="M27" s="95">
        <f t="shared" si="6"/>
        <v>2</v>
      </c>
      <c r="N27" s="146"/>
      <c r="O27" s="228"/>
    </row>
    <row r="28" spans="1:15" ht="12" customHeight="1" x14ac:dyDescent="0.2">
      <c r="A28" s="616" t="s">
        <v>398</v>
      </c>
      <c r="B28" s="213" t="s">
        <v>268</v>
      </c>
      <c r="C28" s="213" t="s">
        <v>57</v>
      </c>
      <c r="D28" s="245">
        <v>1979</v>
      </c>
      <c r="E28" s="13">
        <v>2</v>
      </c>
      <c r="F28" s="13">
        <v>3</v>
      </c>
      <c r="G28" s="13">
        <v>2.5</v>
      </c>
      <c r="H28" s="13"/>
      <c r="I28" s="569"/>
      <c r="J28" s="61"/>
      <c r="K28" s="91"/>
      <c r="L28" s="149">
        <f>SUM(E28:K28)</f>
        <v>7.5</v>
      </c>
      <c r="M28" s="95">
        <f t="shared" si="6"/>
        <v>3</v>
      </c>
      <c r="N28" s="146"/>
      <c r="O28" s="228"/>
    </row>
    <row r="29" spans="1:15" ht="12" customHeight="1" x14ac:dyDescent="0.2">
      <c r="A29" s="621" t="s">
        <v>517</v>
      </c>
      <c r="B29" s="588" t="s">
        <v>23</v>
      </c>
      <c r="C29" s="588" t="s">
        <v>58</v>
      </c>
      <c r="D29" s="589">
        <v>1963</v>
      </c>
      <c r="E29" s="44">
        <v>2</v>
      </c>
      <c r="F29" s="44">
        <v>2</v>
      </c>
      <c r="G29" s="44">
        <v>2.5</v>
      </c>
      <c r="H29" s="354"/>
      <c r="I29" s="617"/>
      <c r="J29" s="61"/>
      <c r="K29" s="91"/>
      <c r="L29" s="149">
        <f>SUM(E29:K29)</f>
        <v>6.5</v>
      </c>
      <c r="M29" s="95">
        <f t="shared" si="0"/>
        <v>3</v>
      </c>
      <c r="N29" s="146"/>
      <c r="O29" s="228"/>
    </row>
    <row r="30" spans="1:15" ht="12" customHeight="1" x14ac:dyDescent="0.2">
      <c r="A30" s="616" t="s">
        <v>517</v>
      </c>
      <c r="B30" s="213" t="s">
        <v>314</v>
      </c>
      <c r="C30" s="213" t="s">
        <v>57</v>
      </c>
      <c r="D30" s="245">
        <v>1986</v>
      </c>
      <c r="E30" s="41"/>
      <c r="F30" s="41">
        <v>3</v>
      </c>
      <c r="G30" s="41">
        <v>3.5</v>
      </c>
      <c r="H30" s="120"/>
      <c r="I30" s="253"/>
      <c r="J30" s="569"/>
      <c r="K30" s="91"/>
      <c r="L30" s="149">
        <f>SUM(E30:K30)</f>
        <v>6.5</v>
      </c>
      <c r="M30" s="95">
        <f t="shared" si="0"/>
        <v>2</v>
      </c>
      <c r="N30" s="146"/>
      <c r="O30" s="228"/>
    </row>
    <row r="31" spans="1:15" ht="12" customHeight="1" x14ac:dyDescent="0.2">
      <c r="A31" s="618" t="s">
        <v>468</v>
      </c>
      <c r="B31" s="138" t="s">
        <v>21</v>
      </c>
      <c r="C31" s="138" t="s">
        <v>57</v>
      </c>
      <c r="D31" s="30">
        <v>1979</v>
      </c>
      <c r="E31" s="55"/>
      <c r="F31" s="55">
        <v>6</v>
      </c>
      <c r="G31" s="55"/>
      <c r="H31" s="273"/>
      <c r="I31" s="55"/>
      <c r="J31" s="61"/>
      <c r="K31" s="91"/>
      <c r="L31" s="149">
        <f>SUM(E31:K31)</f>
        <v>6</v>
      </c>
      <c r="M31" s="95">
        <f t="shared" si="0"/>
        <v>1</v>
      </c>
      <c r="N31" s="146"/>
      <c r="O31" s="228"/>
    </row>
    <row r="32" spans="1:15" ht="12" customHeight="1" x14ac:dyDescent="0.2">
      <c r="A32" s="616" t="s">
        <v>479</v>
      </c>
      <c r="B32" s="88" t="s">
        <v>374</v>
      </c>
      <c r="C32" s="88" t="s">
        <v>57</v>
      </c>
      <c r="D32" s="89">
        <v>1972</v>
      </c>
      <c r="E32" s="94"/>
      <c r="F32" s="94">
        <v>3</v>
      </c>
      <c r="G32" s="94">
        <v>2.5</v>
      </c>
      <c r="H32" s="112"/>
      <c r="I32" s="252"/>
      <c r="J32" s="61"/>
      <c r="K32" s="91"/>
      <c r="L32" s="149">
        <f>SUM(E32:K32)</f>
        <v>5.5</v>
      </c>
      <c r="M32" s="95">
        <f t="shared" si="0"/>
        <v>2</v>
      </c>
      <c r="N32" s="146"/>
      <c r="O32" s="286"/>
    </row>
    <row r="33" spans="1:15" ht="12" customHeight="1" x14ac:dyDescent="0.2">
      <c r="A33" s="616" t="s">
        <v>480</v>
      </c>
      <c r="B33" s="88" t="s">
        <v>138</v>
      </c>
      <c r="C33" s="88" t="s">
        <v>58</v>
      </c>
      <c r="D33" s="89">
        <v>1964</v>
      </c>
      <c r="E33" s="61">
        <v>2</v>
      </c>
      <c r="F33" s="61">
        <v>3</v>
      </c>
      <c r="G33" s="61"/>
      <c r="H33" s="61"/>
      <c r="I33" s="61"/>
      <c r="J33" s="61"/>
      <c r="K33" s="91"/>
      <c r="L33" s="149">
        <f>SUM(E33:K33)</f>
        <v>5</v>
      </c>
      <c r="M33" s="92">
        <f t="shared" si="0"/>
        <v>2</v>
      </c>
      <c r="N33" s="146"/>
      <c r="O33" s="229"/>
    </row>
    <row r="34" spans="1:15" ht="12" customHeight="1" x14ac:dyDescent="0.2">
      <c r="A34" s="616" t="s">
        <v>481</v>
      </c>
      <c r="B34" s="88" t="s">
        <v>291</v>
      </c>
      <c r="C34" s="88" t="s">
        <v>57</v>
      </c>
      <c r="D34" s="89">
        <v>1975</v>
      </c>
      <c r="E34" s="61"/>
      <c r="F34" s="61">
        <v>2</v>
      </c>
      <c r="G34" s="61">
        <v>2</v>
      </c>
      <c r="H34" s="252"/>
      <c r="I34" s="61"/>
      <c r="J34" s="61"/>
      <c r="K34" s="14"/>
      <c r="L34" s="149">
        <f>SUM(E34:K34)</f>
        <v>4</v>
      </c>
      <c r="M34" s="92">
        <f t="shared" si="0"/>
        <v>2</v>
      </c>
      <c r="N34" s="146"/>
      <c r="O34" s="229"/>
    </row>
    <row r="35" spans="1:15" ht="12" customHeight="1" x14ac:dyDescent="0.2">
      <c r="A35" s="616" t="s">
        <v>518</v>
      </c>
      <c r="B35" s="208" t="s">
        <v>408</v>
      </c>
      <c r="C35" s="208" t="s">
        <v>57</v>
      </c>
      <c r="D35" s="246">
        <v>1960</v>
      </c>
      <c r="E35" s="7">
        <v>3.5</v>
      </c>
      <c r="F35" s="619"/>
      <c r="G35" s="7"/>
      <c r="H35" s="7"/>
      <c r="I35" s="7"/>
      <c r="J35" s="61"/>
      <c r="K35" s="116"/>
      <c r="L35" s="149">
        <f>SUM(E35:K35)</f>
        <v>3.5</v>
      </c>
      <c r="M35" s="92">
        <f t="shared" si="0"/>
        <v>1</v>
      </c>
      <c r="N35" s="146"/>
      <c r="O35" s="229"/>
    </row>
    <row r="36" spans="1:15" ht="12" customHeight="1" x14ac:dyDescent="0.2">
      <c r="A36" s="616" t="s">
        <v>518</v>
      </c>
      <c r="B36" s="213" t="s">
        <v>191</v>
      </c>
      <c r="C36" s="213" t="s">
        <v>57</v>
      </c>
      <c r="D36" s="245"/>
      <c r="E36" s="41"/>
      <c r="F36" s="41"/>
      <c r="G36" s="41">
        <v>3.5</v>
      </c>
      <c r="H36" s="120"/>
      <c r="I36" s="253"/>
      <c r="J36" s="569"/>
      <c r="K36" s="91"/>
      <c r="L36" s="149">
        <f>SUM(E36:K36)</f>
        <v>3.5</v>
      </c>
      <c r="M36" s="92">
        <f t="shared" si="0"/>
        <v>1</v>
      </c>
      <c r="N36" s="146"/>
      <c r="O36" s="229"/>
    </row>
    <row r="37" spans="1:15" ht="12" customHeight="1" x14ac:dyDescent="0.2">
      <c r="A37" s="616" t="s">
        <v>519</v>
      </c>
      <c r="B37" s="213" t="s">
        <v>451</v>
      </c>
      <c r="C37" s="213" t="s">
        <v>270</v>
      </c>
      <c r="D37" s="245">
        <v>1985</v>
      </c>
      <c r="E37" s="41"/>
      <c r="F37" s="41">
        <v>3</v>
      </c>
      <c r="G37" s="120"/>
      <c r="H37" s="120"/>
      <c r="I37" s="253"/>
      <c r="J37" s="569"/>
      <c r="K37" s="91"/>
      <c r="L37" s="149">
        <f>SUM(E37:K37)</f>
        <v>3</v>
      </c>
      <c r="M37" s="92">
        <f t="shared" ref="M37:M38" si="7">COUNT(E37:K37)</f>
        <v>1</v>
      </c>
      <c r="N37" s="146"/>
      <c r="O37" s="229"/>
    </row>
    <row r="38" spans="1:15" ht="12" customHeight="1" x14ac:dyDescent="0.2">
      <c r="A38" s="616" t="s">
        <v>519</v>
      </c>
      <c r="B38" s="213" t="s">
        <v>457</v>
      </c>
      <c r="C38" s="213" t="s">
        <v>208</v>
      </c>
      <c r="D38" s="245">
        <v>1972</v>
      </c>
      <c r="E38" s="41"/>
      <c r="F38" s="41">
        <v>3</v>
      </c>
      <c r="G38" s="120"/>
      <c r="H38" s="120"/>
      <c r="I38" s="253"/>
      <c r="J38" s="569"/>
      <c r="K38" s="91"/>
      <c r="L38" s="149">
        <f>SUM(E38:K38)</f>
        <v>3</v>
      </c>
      <c r="M38" s="92">
        <f t="shared" si="7"/>
        <v>1</v>
      </c>
      <c r="N38" s="146"/>
      <c r="O38" s="229"/>
    </row>
    <row r="39" spans="1:15" ht="12" customHeight="1" x14ac:dyDescent="0.2">
      <c r="A39" s="616" t="s">
        <v>519</v>
      </c>
      <c r="B39" s="213" t="s">
        <v>470</v>
      </c>
      <c r="C39" s="213" t="s">
        <v>208</v>
      </c>
      <c r="D39" s="245">
        <v>1972</v>
      </c>
      <c r="E39" s="41"/>
      <c r="F39" s="41">
        <v>3</v>
      </c>
      <c r="G39" s="120"/>
      <c r="H39" s="120"/>
      <c r="I39" s="253"/>
      <c r="J39" s="569"/>
      <c r="K39" s="91"/>
      <c r="L39" s="149">
        <f>SUM(E39:K39)</f>
        <v>3</v>
      </c>
      <c r="M39" s="92">
        <f t="shared" ref="M39:M41" si="8">COUNT(E39:K39)</f>
        <v>1</v>
      </c>
      <c r="N39" s="146"/>
      <c r="O39" s="229"/>
    </row>
    <row r="40" spans="1:15" ht="12" customHeight="1" x14ac:dyDescent="0.2">
      <c r="A40" s="616" t="s">
        <v>519</v>
      </c>
      <c r="B40" s="64" t="s">
        <v>415</v>
      </c>
      <c r="C40" s="68" t="s">
        <v>416</v>
      </c>
      <c r="D40" s="245">
        <v>1978</v>
      </c>
      <c r="E40" s="41"/>
      <c r="F40" s="41">
        <v>3</v>
      </c>
      <c r="G40" s="120"/>
      <c r="H40" s="120"/>
      <c r="I40" s="253"/>
      <c r="J40" s="569"/>
      <c r="K40" s="91"/>
      <c r="L40" s="149">
        <f>SUM(E40:K40)</f>
        <v>3</v>
      </c>
      <c r="M40" s="92">
        <f t="shared" si="8"/>
        <v>1</v>
      </c>
      <c r="N40" s="146"/>
      <c r="O40" s="229"/>
    </row>
    <row r="41" spans="1:15" ht="12" customHeight="1" x14ac:dyDescent="0.2">
      <c r="A41" s="616" t="s">
        <v>519</v>
      </c>
      <c r="B41" s="213" t="s">
        <v>412</v>
      </c>
      <c r="C41" s="213" t="s">
        <v>270</v>
      </c>
      <c r="D41" s="245">
        <v>1980</v>
      </c>
      <c r="E41" s="41"/>
      <c r="F41" s="41">
        <v>3</v>
      </c>
      <c r="G41" s="120"/>
      <c r="H41" s="120"/>
      <c r="I41" s="253"/>
      <c r="J41" s="569"/>
      <c r="K41" s="91"/>
      <c r="L41" s="149">
        <f>SUM(E41:K41)</f>
        <v>3</v>
      </c>
      <c r="M41" s="92">
        <f t="shared" si="8"/>
        <v>1</v>
      </c>
      <c r="N41" s="146"/>
      <c r="O41" s="229"/>
    </row>
    <row r="42" spans="1:15" ht="12" customHeight="1" x14ac:dyDescent="0.2">
      <c r="A42" s="616" t="s">
        <v>519</v>
      </c>
      <c r="B42" s="213" t="s">
        <v>449</v>
      </c>
      <c r="C42" s="213" t="s">
        <v>416</v>
      </c>
      <c r="D42" s="245">
        <v>1987</v>
      </c>
      <c r="E42" s="41"/>
      <c r="F42" s="41">
        <v>3</v>
      </c>
      <c r="G42" s="120"/>
      <c r="H42" s="120"/>
      <c r="I42" s="253"/>
      <c r="J42" s="569"/>
      <c r="K42" s="91"/>
      <c r="L42" s="149">
        <f>SUM(E42:K42)</f>
        <v>3</v>
      </c>
      <c r="M42" s="92">
        <f t="shared" si="0"/>
        <v>1</v>
      </c>
      <c r="N42" s="146"/>
      <c r="O42" s="229"/>
    </row>
    <row r="43" spans="1:15" ht="12" customHeight="1" x14ac:dyDescent="0.2">
      <c r="A43" s="616" t="s">
        <v>519</v>
      </c>
      <c r="B43" s="348" t="s">
        <v>444</v>
      </c>
      <c r="C43" s="348" t="s">
        <v>261</v>
      </c>
      <c r="D43" s="349">
        <v>1983</v>
      </c>
      <c r="E43" s="57"/>
      <c r="F43" s="57">
        <v>3</v>
      </c>
      <c r="G43" s="816"/>
      <c r="H43" s="608"/>
      <c r="I43" s="276"/>
      <c r="J43" s="61"/>
      <c r="K43" s="91"/>
      <c r="L43" s="149">
        <f>SUM(E43:K43)</f>
        <v>3</v>
      </c>
      <c r="M43" s="92">
        <f t="shared" ref="M43" si="9">COUNT(E43:K43)</f>
        <v>1</v>
      </c>
      <c r="N43" s="146"/>
      <c r="O43" s="229"/>
    </row>
    <row r="44" spans="1:15" ht="12" customHeight="1" x14ac:dyDescent="0.2">
      <c r="A44" s="616" t="s">
        <v>519</v>
      </c>
      <c r="B44" s="213" t="s">
        <v>434</v>
      </c>
      <c r="C44" s="213" t="s">
        <v>270</v>
      </c>
      <c r="D44" s="245">
        <v>1972</v>
      </c>
      <c r="E44" s="41"/>
      <c r="F44" s="41">
        <v>3</v>
      </c>
      <c r="G44" s="499"/>
      <c r="H44" s="819"/>
      <c r="I44" s="252"/>
      <c r="J44" s="61"/>
      <c r="K44" s="91"/>
      <c r="L44" s="149">
        <f>SUM(E44:K44)</f>
        <v>3</v>
      </c>
      <c r="M44" s="92">
        <f t="shared" si="0"/>
        <v>1</v>
      </c>
      <c r="N44" s="146"/>
      <c r="O44" s="229"/>
    </row>
    <row r="45" spans="1:15" ht="12" customHeight="1" x14ac:dyDescent="0.2">
      <c r="A45" s="616" t="s">
        <v>519</v>
      </c>
      <c r="B45" s="703" t="s">
        <v>311</v>
      </c>
      <c r="C45" s="213" t="s">
        <v>261</v>
      </c>
      <c r="D45" s="245">
        <v>1972</v>
      </c>
      <c r="E45" s="41"/>
      <c r="F45" s="41">
        <v>3</v>
      </c>
      <c r="G45" s="499"/>
      <c r="H45" s="819"/>
      <c r="I45" s="252"/>
      <c r="J45" s="61"/>
      <c r="K45" s="91"/>
      <c r="L45" s="149">
        <f>SUM(E45:K45)</f>
        <v>3</v>
      </c>
      <c r="M45" s="92">
        <f t="shared" si="0"/>
        <v>1</v>
      </c>
      <c r="N45" s="146"/>
      <c r="O45" s="229"/>
    </row>
    <row r="46" spans="1:15" ht="12" customHeight="1" x14ac:dyDescent="0.2">
      <c r="A46" s="616" t="s">
        <v>519</v>
      </c>
      <c r="B46" s="138" t="s">
        <v>306</v>
      </c>
      <c r="C46" s="138" t="s">
        <v>261</v>
      </c>
      <c r="D46" s="30">
        <v>1976</v>
      </c>
      <c r="E46" s="273"/>
      <c r="F46" s="273">
        <v>3</v>
      </c>
      <c r="G46" s="301"/>
      <c r="H46" s="112"/>
      <c r="I46" s="252"/>
      <c r="J46" s="61"/>
      <c r="K46" s="91"/>
      <c r="L46" s="149">
        <f>SUM(E46:K46)</f>
        <v>3</v>
      </c>
      <c r="M46" s="92">
        <f t="shared" si="0"/>
        <v>1</v>
      </c>
      <c r="N46" s="146"/>
      <c r="O46" s="229"/>
    </row>
    <row r="47" spans="1:15" ht="12" customHeight="1" x14ac:dyDescent="0.2">
      <c r="A47" s="616" t="s">
        <v>519</v>
      </c>
      <c r="B47" s="88" t="s">
        <v>413</v>
      </c>
      <c r="C47" s="88" t="s">
        <v>414</v>
      </c>
      <c r="D47" s="89">
        <v>1973</v>
      </c>
      <c r="E47" s="61"/>
      <c r="F47" s="61">
        <v>3</v>
      </c>
      <c r="G47" s="61"/>
      <c r="H47" s="252"/>
      <c r="I47" s="61"/>
      <c r="J47" s="61"/>
      <c r="K47" s="14"/>
      <c r="L47" s="149">
        <f>SUM(E47:K47)</f>
        <v>3</v>
      </c>
      <c r="M47" s="92">
        <f t="shared" si="0"/>
        <v>1</v>
      </c>
      <c r="N47" s="146"/>
      <c r="O47" s="229"/>
    </row>
    <row r="48" spans="1:15" ht="12" customHeight="1" x14ac:dyDescent="0.2">
      <c r="A48" s="616" t="s">
        <v>519</v>
      </c>
      <c r="B48" s="139" t="s">
        <v>433</v>
      </c>
      <c r="C48" s="139" t="s">
        <v>430</v>
      </c>
      <c r="D48" s="140">
        <v>1973</v>
      </c>
      <c r="E48" s="72"/>
      <c r="F48" s="72">
        <v>3</v>
      </c>
      <c r="G48" s="72"/>
      <c r="H48" s="447"/>
      <c r="I48" s="72"/>
      <c r="J48" s="72"/>
      <c r="K48" s="627"/>
      <c r="L48" s="150">
        <f>SUM(E48:K48)</f>
        <v>3</v>
      </c>
      <c r="M48" s="142">
        <f t="shared" si="0"/>
        <v>1</v>
      </c>
      <c r="N48" s="148"/>
      <c r="O48" s="628"/>
    </row>
    <row r="49" spans="1:15" ht="12" customHeight="1" x14ac:dyDescent="0.2">
      <c r="A49" s="616" t="s">
        <v>519</v>
      </c>
      <c r="B49" s="225" t="s">
        <v>436</v>
      </c>
      <c r="C49" s="225" t="s">
        <v>437</v>
      </c>
      <c r="D49" s="278">
        <v>1973</v>
      </c>
      <c r="E49" s="73"/>
      <c r="F49" s="73">
        <v>3</v>
      </c>
      <c r="G49" s="73"/>
      <c r="H49" s="493"/>
      <c r="I49" s="174"/>
      <c r="J49" s="221"/>
      <c r="K49" s="70"/>
      <c r="L49" s="223">
        <f>SUM(E49:K49)</f>
        <v>3</v>
      </c>
      <c r="M49" s="8">
        <f t="shared" si="0"/>
        <v>1</v>
      </c>
      <c r="N49" s="224"/>
      <c r="O49" s="543"/>
    </row>
    <row r="50" spans="1:15" ht="12" customHeight="1" x14ac:dyDescent="0.2">
      <c r="A50" s="616" t="s">
        <v>519</v>
      </c>
      <c r="B50" s="138" t="s">
        <v>107</v>
      </c>
      <c r="C50" s="138" t="s">
        <v>58</v>
      </c>
      <c r="D50" s="30">
        <v>1973</v>
      </c>
      <c r="E50" s="55"/>
      <c r="F50" s="273">
        <v>3</v>
      </c>
      <c r="G50" s="308"/>
      <c r="H50" s="55"/>
      <c r="I50" s="824"/>
      <c r="J50" s="125"/>
      <c r="K50" s="309"/>
      <c r="L50" s="151">
        <f>SUM(E50:K50)</f>
        <v>3</v>
      </c>
      <c r="M50" s="92">
        <f t="shared" si="0"/>
        <v>1</v>
      </c>
      <c r="N50" s="147"/>
      <c r="O50" s="93"/>
    </row>
    <row r="51" spans="1:15" ht="12" customHeight="1" x14ac:dyDescent="0.2">
      <c r="A51" s="137" t="s">
        <v>520</v>
      </c>
      <c r="B51" s="138" t="s">
        <v>403</v>
      </c>
      <c r="C51" s="138" t="s">
        <v>404</v>
      </c>
      <c r="D51" s="30">
        <v>1992</v>
      </c>
      <c r="E51" s="55">
        <v>2.5</v>
      </c>
      <c r="F51" s="55"/>
      <c r="G51" s="55"/>
      <c r="H51" s="276"/>
      <c r="I51" s="125"/>
      <c r="J51" s="125"/>
      <c r="K51" s="309"/>
      <c r="L51" s="151">
        <f>SUM(E51:K51)</f>
        <v>2.5</v>
      </c>
      <c r="M51" s="92">
        <f t="shared" si="0"/>
        <v>1</v>
      </c>
      <c r="N51" s="147"/>
      <c r="O51" s="93"/>
    </row>
    <row r="52" spans="1:15" ht="12" customHeight="1" x14ac:dyDescent="0.2">
      <c r="A52" s="137" t="s">
        <v>520</v>
      </c>
      <c r="B52" s="138" t="s">
        <v>297</v>
      </c>
      <c r="C52" s="138" t="s">
        <v>57</v>
      </c>
      <c r="D52" s="30"/>
      <c r="E52" s="300"/>
      <c r="F52" s="273"/>
      <c r="G52" s="273">
        <v>2.5</v>
      </c>
      <c r="H52" s="301"/>
      <c r="I52" s="823"/>
      <c r="J52" s="125"/>
      <c r="K52" s="182"/>
      <c r="L52" s="151">
        <f>SUM(E52:K52)</f>
        <v>2.5</v>
      </c>
      <c r="M52" s="92">
        <f t="shared" si="0"/>
        <v>1</v>
      </c>
      <c r="N52" s="146"/>
      <c r="O52" s="93"/>
    </row>
    <row r="53" spans="1:15" ht="12" customHeight="1" x14ac:dyDescent="0.2">
      <c r="A53" s="137" t="s">
        <v>520</v>
      </c>
      <c r="B53" s="88" t="s">
        <v>273</v>
      </c>
      <c r="C53" s="88" t="s">
        <v>57</v>
      </c>
      <c r="D53" s="89"/>
      <c r="E53" s="61"/>
      <c r="F53" s="61"/>
      <c r="G53" s="61">
        <v>2.5</v>
      </c>
      <c r="H53" s="61"/>
      <c r="I53" s="61"/>
      <c r="J53" s="61"/>
      <c r="K53" s="91"/>
      <c r="L53" s="149">
        <f>SUM(E53:K53)</f>
        <v>2.5</v>
      </c>
      <c r="M53" s="92">
        <f t="shared" si="0"/>
        <v>1</v>
      </c>
      <c r="N53" s="146"/>
      <c r="O53" s="93"/>
    </row>
    <row r="54" spans="1:15" ht="12" customHeight="1" x14ac:dyDescent="0.2">
      <c r="A54" s="137" t="s">
        <v>520</v>
      </c>
      <c r="B54" s="88" t="s">
        <v>118</v>
      </c>
      <c r="C54" s="88" t="s">
        <v>57</v>
      </c>
      <c r="D54" s="89"/>
      <c r="E54" s="61"/>
      <c r="F54" s="94"/>
      <c r="G54" s="61">
        <v>2.5</v>
      </c>
      <c r="H54" s="61"/>
      <c r="I54" s="61"/>
      <c r="J54" s="61"/>
      <c r="K54" s="116"/>
      <c r="L54" s="149">
        <f>SUM(E54:K54)</f>
        <v>2.5</v>
      </c>
      <c r="M54" s="95">
        <f t="shared" si="0"/>
        <v>1</v>
      </c>
      <c r="N54" s="146"/>
      <c r="O54" s="96"/>
    </row>
    <row r="55" spans="1:15" ht="12" customHeight="1" x14ac:dyDescent="0.2">
      <c r="A55" s="137" t="s">
        <v>521</v>
      </c>
      <c r="B55" s="88" t="s">
        <v>372</v>
      </c>
      <c r="C55" s="88" t="s">
        <v>57</v>
      </c>
      <c r="D55" s="89"/>
      <c r="E55" s="94"/>
      <c r="F55" s="94"/>
      <c r="G55" s="94">
        <v>2</v>
      </c>
      <c r="H55" s="112"/>
      <c r="I55" s="252"/>
      <c r="J55" s="61"/>
      <c r="K55" s="91"/>
      <c r="L55" s="149">
        <f>SUM(E55:K55)</f>
        <v>2</v>
      </c>
      <c r="M55" s="92">
        <f t="shared" si="0"/>
        <v>1</v>
      </c>
      <c r="N55" s="146"/>
      <c r="O55" s="93"/>
    </row>
    <row r="56" spans="1:15" ht="12" customHeight="1" x14ac:dyDescent="0.2">
      <c r="A56" s="137" t="s">
        <v>521</v>
      </c>
      <c r="B56" s="88" t="s">
        <v>417</v>
      </c>
      <c r="C56" s="88" t="s">
        <v>208</v>
      </c>
      <c r="D56" s="89">
        <v>1982</v>
      </c>
      <c r="E56" s="94"/>
      <c r="F56" s="94">
        <v>2</v>
      </c>
      <c r="G56" s="112"/>
      <c r="H56" s="112"/>
      <c r="I56" s="252"/>
      <c r="J56" s="61"/>
      <c r="K56" s="91"/>
      <c r="L56" s="149">
        <f>SUM(E56:K56)</f>
        <v>2</v>
      </c>
      <c r="M56" s="92">
        <f t="shared" si="0"/>
        <v>1</v>
      </c>
      <c r="N56" s="146"/>
      <c r="O56" s="118"/>
    </row>
    <row r="57" spans="1:15" ht="12" customHeight="1" x14ac:dyDescent="0.2">
      <c r="A57" s="137" t="s">
        <v>521</v>
      </c>
      <c r="B57" s="88" t="s">
        <v>469</v>
      </c>
      <c r="C57" s="88" t="s">
        <v>208</v>
      </c>
      <c r="D57" s="89">
        <v>1981</v>
      </c>
      <c r="E57" s="94"/>
      <c r="F57" s="94">
        <v>2</v>
      </c>
      <c r="G57" s="112"/>
      <c r="H57" s="112"/>
      <c r="I57" s="252"/>
      <c r="J57" s="61"/>
      <c r="K57" s="91"/>
      <c r="L57" s="149">
        <f>SUM(E57:K57)</f>
        <v>2</v>
      </c>
      <c r="M57" s="95">
        <f t="shared" si="0"/>
        <v>1</v>
      </c>
      <c r="N57" s="146"/>
      <c r="O57" s="97"/>
    </row>
    <row r="58" spans="1:15" ht="12" customHeight="1" x14ac:dyDescent="0.2">
      <c r="A58" s="137" t="s">
        <v>521</v>
      </c>
      <c r="B58" s="88" t="s">
        <v>418</v>
      </c>
      <c r="C58" s="88" t="s">
        <v>208</v>
      </c>
      <c r="D58" s="89">
        <v>1980</v>
      </c>
      <c r="E58" s="61"/>
      <c r="F58" s="61">
        <v>2</v>
      </c>
      <c r="G58" s="61"/>
      <c r="H58" s="252"/>
      <c r="I58" s="61"/>
      <c r="J58" s="61"/>
      <c r="K58" s="14"/>
      <c r="L58" s="149">
        <f>SUM(E58:K58)</f>
        <v>2</v>
      </c>
      <c r="M58" s="95">
        <f t="shared" si="0"/>
        <v>1</v>
      </c>
      <c r="N58" s="146"/>
      <c r="O58" s="96"/>
    </row>
    <row r="59" spans="1:15" ht="12" customHeight="1" x14ac:dyDescent="0.2">
      <c r="A59" s="137" t="s">
        <v>521</v>
      </c>
      <c r="B59" s="88" t="s">
        <v>442</v>
      </c>
      <c r="C59" s="88" t="s">
        <v>208</v>
      </c>
      <c r="D59" s="89">
        <v>1983</v>
      </c>
      <c r="E59" s="61"/>
      <c r="F59" s="61">
        <v>2</v>
      </c>
      <c r="G59" s="61"/>
      <c r="H59" s="252"/>
      <c r="I59" s="61"/>
      <c r="J59" s="61"/>
      <c r="K59" s="14"/>
      <c r="L59" s="149">
        <f>SUM(E59:K59)</f>
        <v>2</v>
      </c>
      <c r="M59" s="95">
        <f t="shared" si="0"/>
        <v>1</v>
      </c>
      <c r="N59" s="146"/>
      <c r="O59" s="96"/>
    </row>
    <row r="60" spans="1:15" ht="12" customHeight="1" x14ac:dyDescent="0.2">
      <c r="A60" s="137" t="s">
        <v>521</v>
      </c>
      <c r="B60" s="139" t="s">
        <v>263</v>
      </c>
      <c r="C60" s="139" t="s">
        <v>57</v>
      </c>
      <c r="D60" s="140">
        <v>1961</v>
      </c>
      <c r="E60" s="72"/>
      <c r="F60" s="72">
        <v>2</v>
      </c>
      <c r="G60" s="72"/>
      <c r="H60" s="447"/>
      <c r="I60" s="72"/>
      <c r="J60" s="72"/>
      <c r="K60" s="627"/>
      <c r="L60" s="150">
        <f>SUM(E60:K60)</f>
        <v>2</v>
      </c>
      <c r="M60" s="142">
        <f t="shared" si="0"/>
        <v>1</v>
      </c>
      <c r="N60" s="148"/>
      <c r="O60" s="98"/>
    </row>
    <row r="61" spans="1:15" ht="12" customHeight="1" x14ac:dyDescent="0.2">
      <c r="A61" s="137" t="s">
        <v>521</v>
      </c>
      <c r="B61" s="139" t="s">
        <v>365</v>
      </c>
      <c r="C61" s="139" t="s">
        <v>57</v>
      </c>
      <c r="D61" s="140">
        <v>1967</v>
      </c>
      <c r="E61" s="72"/>
      <c r="F61" s="72">
        <v>2</v>
      </c>
      <c r="G61" s="72"/>
      <c r="H61" s="447"/>
      <c r="I61" s="72"/>
      <c r="J61" s="72"/>
      <c r="K61" s="627"/>
      <c r="L61" s="150">
        <f>SUM(E61:K61)</f>
        <v>2</v>
      </c>
      <c r="M61" s="142">
        <f t="shared" si="0"/>
        <v>1</v>
      </c>
      <c r="N61" s="148"/>
      <c r="O61" s="98"/>
    </row>
    <row r="62" spans="1:15" ht="12" customHeight="1" x14ac:dyDescent="0.2">
      <c r="A62" s="137" t="s">
        <v>521</v>
      </c>
      <c r="B62" s="225" t="s">
        <v>289</v>
      </c>
      <c r="C62" s="225" t="s">
        <v>57</v>
      </c>
      <c r="D62" s="278"/>
      <c r="E62" s="73"/>
      <c r="F62" s="73"/>
      <c r="G62" s="73">
        <v>2</v>
      </c>
      <c r="H62" s="73"/>
      <c r="I62" s="73"/>
      <c r="J62" s="73"/>
      <c r="K62" s="226"/>
      <c r="L62" s="150">
        <f>SUM(E62:K62)</f>
        <v>2</v>
      </c>
      <c r="M62" s="142">
        <f t="shared" si="0"/>
        <v>1</v>
      </c>
      <c r="N62" s="148"/>
      <c r="O62" s="217"/>
    </row>
    <row r="63" spans="1:15" ht="12" customHeight="1" x14ac:dyDescent="0.2">
      <c r="A63" s="137" t="s">
        <v>521</v>
      </c>
      <c r="B63" s="225" t="s">
        <v>317</v>
      </c>
      <c r="C63" s="225" t="s">
        <v>57</v>
      </c>
      <c r="D63" s="278"/>
      <c r="E63" s="73"/>
      <c r="F63" s="73"/>
      <c r="G63" s="73">
        <v>2</v>
      </c>
      <c r="H63" s="820"/>
      <c r="I63" s="73"/>
      <c r="J63" s="73"/>
      <c r="K63" s="226"/>
      <c r="L63" s="223">
        <f>SUM(E63:K63)</f>
        <v>2</v>
      </c>
      <c r="M63" s="8">
        <f t="shared" si="0"/>
        <v>1</v>
      </c>
      <c r="N63" s="224"/>
      <c r="O63" s="217"/>
    </row>
    <row r="64" spans="1:15" ht="12" customHeight="1" x14ac:dyDescent="0.2">
      <c r="A64" s="137" t="s">
        <v>505</v>
      </c>
      <c r="B64" s="138" t="s">
        <v>94</v>
      </c>
      <c r="C64" s="138" t="s">
        <v>57</v>
      </c>
      <c r="D64" s="30">
        <v>1973</v>
      </c>
      <c r="E64" s="300"/>
      <c r="F64" s="308"/>
      <c r="G64" s="300"/>
      <c r="H64" s="55"/>
      <c r="I64" s="55"/>
      <c r="J64" s="55"/>
      <c r="K64" s="182"/>
      <c r="L64" s="152">
        <f>SUM(E64:K64)</f>
        <v>0</v>
      </c>
      <c r="M64" s="92">
        <f t="shared" si="0"/>
        <v>0</v>
      </c>
      <c r="N64" s="147"/>
      <c r="O64" s="93"/>
    </row>
    <row r="65" spans="1:15" ht="12" customHeight="1" x14ac:dyDescent="0.2">
      <c r="A65" s="137" t="s">
        <v>505</v>
      </c>
      <c r="B65" s="88" t="s">
        <v>201</v>
      </c>
      <c r="C65" s="88" t="s">
        <v>57</v>
      </c>
      <c r="D65" s="89">
        <v>1982</v>
      </c>
      <c r="E65" s="61"/>
      <c r="F65" s="94"/>
      <c r="G65" s="61"/>
      <c r="H65" s="61"/>
      <c r="I65" s="61"/>
      <c r="J65" s="61"/>
      <c r="K65" s="116"/>
      <c r="L65" s="149">
        <f>SUM(E65:K65)</f>
        <v>0</v>
      </c>
      <c r="M65" s="95">
        <f t="shared" si="0"/>
        <v>0</v>
      </c>
      <c r="N65" s="146"/>
      <c r="O65" s="96"/>
    </row>
    <row r="66" spans="1:15" ht="12" customHeight="1" x14ac:dyDescent="0.2">
      <c r="A66" s="137" t="s">
        <v>505</v>
      </c>
      <c r="B66" s="88" t="s">
        <v>171</v>
      </c>
      <c r="C66" s="88" t="s">
        <v>58</v>
      </c>
      <c r="D66" s="89">
        <v>1973</v>
      </c>
      <c r="E66" s="61"/>
      <c r="F66" s="61"/>
      <c r="G66" s="61"/>
      <c r="H66" s="252"/>
      <c r="I66" s="61"/>
      <c r="J66" s="61"/>
      <c r="K66" s="91"/>
      <c r="L66" s="149">
        <f>SUM(E66:K66)</f>
        <v>0</v>
      </c>
      <c r="M66" s="95">
        <f t="shared" si="0"/>
        <v>0</v>
      </c>
      <c r="N66" s="146"/>
      <c r="O66" s="96"/>
    </row>
    <row r="67" spans="1:15" ht="12" customHeight="1" x14ac:dyDescent="0.2">
      <c r="A67" s="137" t="s">
        <v>505</v>
      </c>
      <c r="B67" s="225" t="s">
        <v>296</v>
      </c>
      <c r="C67" s="225" t="s">
        <v>58</v>
      </c>
      <c r="D67" s="278"/>
      <c r="E67" s="336"/>
      <c r="F67" s="336"/>
      <c r="G67" s="525"/>
      <c r="H67" s="525"/>
      <c r="I67" s="493"/>
      <c r="J67" s="73"/>
      <c r="K67" s="226"/>
      <c r="L67" s="223">
        <f>SUM(E67:K67)</f>
        <v>0</v>
      </c>
      <c r="M67" s="8">
        <f t="shared" si="0"/>
        <v>0</v>
      </c>
      <c r="N67" s="224"/>
      <c r="O67" s="217"/>
    </row>
    <row r="68" spans="1:15" ht="12" customHeight="1" x14ac:dyDescent="0.2">
      <c r="A68" s="137" t="s">
        <v>505</v>
      </c>
      <c r="B68" s="138" t="s">
        <v>39</v>
      </c>
      <c r="C68" s="138" t="s">
        <v>57</v>
      </c>
      <c r="D68" s="30"/>
      <c r="E68" s="55"/>
      <c r="F68" s="55"/>
      <c r="G68" s="55"/>
      <c r="H68" s="55"/>
      <c r="I68" s="55"/>
      <c r="J68" s="55"/>
      <c r="K68" s="182"/>
      <c r="L68" s="152">
        <f>SUM(E68:K68)</f>
        <v>0</v>
      </c>
      <c r="M68" s="92">
        <f t="shared" si="0"/>
        <v>0</v>
      </c>
      <c r="N68" s="147"/>
      <c r="O68" s="93"/>
    </row>
    <row r="69" spans="1:15" ht="12" customHeight="1" x14ac:dyDescent="0.2">
      <c r="A69" s="137" t="s">
        <v>505</v>
      </c>
      <c r="B69" s="88" t="s">
        <v>102</v>
      </c>
      <c r="C69" s="88" t="s">
        <v>58</v>
      </c>
      <c r="D69" s="89">
        <v>1972</v>
      </c>
      <c r="E69" s="117"/>
      <c r="F69" s="117"/>
      <c r="G69" s="61"/>
      <c r="H69" s="61"/>
      <c r="I69" s="61"/>
      <c r="J69" s="61"/>
      <c r="K69" s="91"/>
      <c r="L69" s="149">
        <f>SUM(E69:K69)</f>
        <v>0</v>
      </c>
      <c r="M69" s="95">
        <f t="shared" si="0"/>
        <v>0</v>
      </c>
      <c r="N69" s="146"/>
      <c r="O69" s="96"/>
    </row>
    <row r="70" spans="1:15" ht="12" customHeight="1" x14ac:dyDescent="0.2">
      <c r="A70" s="137" t="s">
        <v>505</v>
      </c>
      <c r="B70" s="88" t="s">
        <v>40</v>
      </c>
      <c r="C70" s="88" t="s">
        <v>57</v>
      </c>
      <c r="D70" s="89"/>
      <c r="E70" s="61"/>
      <c r="F70" s="61"/>
      <c r="G70" s="61"/>
      <c r="H70" s="61"/>
      <c r="I70" s="61"/>
      <c r="J70" s="61"/>
      <c r="K70" s="91"/>
      <c r="L70" s="149">
        <f>SUM(E70:K70)</f>
        <v>0</v>
      </c>
      <c r="M70" s="95">
        <f t="shared" si="0"/>
        <v>0</v>
      </c>
      <c r="N70" s="146"/>
      <c r="O70" s="217"/>
    </row>
    <row r="71" spans="1:15" ht="12" customHeight="1" x14ac:dyDescent="0.2">
      <c r="A71" s="137" t="s">
        <v>505</v>
      </c>
      <c r="B71" s="88" t="s">
        <v>41</v>
      </c>
      <c r="C71" s="88" t="s">
        <v>58</v>
      </c>
      <c r="D71" s="89">
        <v>1970</v>
      </c>
      <c r="E71" s="61"/>
      <c r="F71" s="61"/>
      <c r="G71" s="61"/>
      <c r="H71" s="302"/>
      <c r="I71" s="14"/>
      <c r="J71" s="202"/>
      <c r="K71" s="124"/>
      <c r="L71" s="149">
        <f>SUM(E71:K71)</f>
        <v>0</v>
      </c>
      <c r="M71" s="95">
        <f t="shared" si="0"/>
        <v>0</v>
      </c>
      <c r="N71" s="146"/>
      <c r="O71" s="217"/>
    </row>
    <row r="72" spans="1:15" ht="12" customHeight="1" x14ac:dyDescent="0.2">
      <c r="A72" s="137" t="s">
        <v>505</v>
      </c>
      <c r="B72" s="88" t="s">
        <v>28</v>
      </c>
      <c r="C72" s="88" t="s">
        <v>57</v>
      </c>
      <c r="D72" s="89">
        <v>1970</v>
      </c>
      <c r="E72" s="61"/>
      <c r="F72" s="61"/>
      <c r="G72" s="61"/>
      <c r="H72" s="61"/>
      <c r="I72" s="14"/>
      <c r="J72" s="202"/>
      <c r="K72" s="124"/>
      <c r="L72" s="149">
        <f>SUM(E72:K72)</f>
        <v>0</v>
      </c>
      <c r="M72" s="95">
        <f t="shared" si="0"/>
        <v>0</v>
      </c>
      <c r="N72" s="146"/>
      <c r="O72" s="217"/>
    </row>
    <row r="73" spans="1:15" ht="12" customHeight="1" x14ac:dyDescent="0.2">
      <c r="A73" s="137" t="s">
        <v>505</v>
      </c>
      <c r="B73" s="88" t="s">
        <v>93</v>
      </c>
      <c r="C73" s="88" t="s">
        <v>57</v>
      </c>
      <c r="D73" s="89">
        <v>1980</v>
      </c>
      <c r="E73" s="61"/>
      <c r="F73" s="61"/>
      <c r="G73" s="94"/>
      <c r="H73" s="61"/>
      <c r="I73" s="14"/>
      <c r="J73" s="202"/>
      <c r="K73" s="124"/>
      <c r="L73" s="149">
        <f>SUM(E73:K73)</f>
        <v>0</v>
      </c>
      <c r="M73" s="95">
        <f t="shared" si="0"/>
        <v>0</v>
      </c>
      <c r="N73" s="146"/>
      <c r="O73" s="217"/>
    </row>
    <row r="74" spans="1:15" ht="12" customHeight="1" x14ac:dyDescent="0.2">
      <c r="A74" s="137"/>
      <c r="B74" s="88" t="s">
        <v>300</v>
      </c>
      <c r="C74" s="88" t="s">
        <v>58</v>
      </c>
      <c r="D74" s="89"/>
      <c r="E74" s="61"/>
      <c r="F74" s="94"/>
      <c r="G74" s="117"/>
      <c r="H74" s="61"/>
      <c r="I74" s="822"/>
      <c r="J74" s="202"/>
      <c r="K74" s="124"/>
      <c r="L74" s="149">
        <f>SUM(E74:K74)</f>
        <v>0</v>
      </c>
      <c r="M74" s="95">
        <f t="shared" si="0"/>
        <v>0</v>
      </c>
      <c r="N74" s="146"/>
      <c r="O74" s="217"/>
    </row>
    <row r="75" spans="1:15" ht="12" customHeight="1" x14ac:dyDescent="0.2">
      <c r="A75" s="137" t="s">
        <v>505</v>
      </c>
      <c r="B75" s="88" t="s">
        <v>298</v>
      </c>
      <c r="C75" s="88" t="s">
        <v>62</v>
      </c>
      <c r="D75" s="89"/>
      <c r="E75" s="61"/>
      <c r="F75" s="248"/>
      <c r="G75" s="117"/>
      <c r="H75" s="61"/>
      <c r="I75" s="822"/>
      <c r="J75" s="202"/>
      <c r="K75" s="122"/>
      <c r="L75" s="149">
        <f>SUM(E75:K75)</f>
        <v>0</v>
      </c>
      <c r="M75" s="95">
        <f t="shared" si="0"/>
        <v>0</v>
      </c>
      <c r="N75" s="146"/>
      <c r="O75" s="217"/>
    </row>
    <row r="76" spans="1:15" ht="12" customHeight="1" x14ac:dyDescent="0.2">
      <c r="A76" s="137" t="s">
        <v>505</v>
      </c>
      <c r="B76" s="88" t="s">
        <v>299</v>
      </c>
      <c r="C76" s="88" t="s">
        <v>62</v>
      </c>
      <c r="D76" s="89"/>
      <c r="E76" s="61"/>
      <c r="F76" s="248"/>
      <c r="G76" s="117"/>
      <c r="H76" s="61"/>
      <c r="I76" s="822"/>
      <c r="J76" s="14"/>
      <c r="K76" s="309"/>
      <c r="L76" s="149">
        <f>SUM(E76:K76)</f>
        <v>0</v>
      </c>
      <c r="M76" s="95">
        <f t="shared" si="0"/>
        <v>0</v>
      </c>
      <c r="N76" s="146"/>
      <c r="O76" s="217"/>
    </row>
    <row r="77" spans="1:15" ht="12" customHeight="1" x14ac:dyDescent="0.2">
      <c r="A77" s="137"/>
      <c r="B77" s="88" t="s">
        <v>133</v>
      </c>
      <c r="C77" s="88" t="s">
        <v>71</v>
      </c>
      <c r="D77" s="89"/>
      <c r="E77" s="94"/>
      <c r="F77" s="94"/>
      <c r="G77" s="112"/>
      <c r="H77" s="112"/>
      <c r="I77" s="542"/>
      <c r="J77" s="14"/>
      <c r="K77" s="309"/>
      <c r="L77" s="149">
        <f>SUM(E77:K77)</f>
        <v>0</v>
      </c>
      <c r="M77" s="95">
        <f t="shared" si="0"/>
        <v>0</v>
      </c>
      <c r="N77" s="146"/>
      <c r="O77" s="217"/>
    </row>
    <row r="78" spans="1:15" ht="12" customHeight="1" x14ac:dyDescent="0.2">
      <c r="A78" s="137" t="s">
        <v>505</v>
      </c>
      <c r="B78" s="88" t="s">
        <v>303</v>
      </c>
      <c r="C78" s="88" t="s">
        <v>57</v>
      </c>
      <c r="D78" s="89"/>
      <c r="E78" s="94"/>
      <c r="F78" s="94"/>
      <c r="G78" s="112"/>
      <c r="H78" s="112"/>
      <c r="I78" s="542"/>
      <c r="J78" s="14"/>
      <c r="K78" s="309"/>
      <c r="L78" s="149">
        <f>SUM(E78:K78)</f>
        <v>0</v>
      </c>
      <c r="M78" s="95">
        <f t="shared" si="0"/>
        <v>0</v>
      </c>
      <c r="N78" s="146"/>
      <c r="O78" s="217"/>
    </row>
    <row r="79" spans="1:15" ht="12" customHeight="1" x14ac:dyDescent="0.2">
      <c r="A79" s="137" t="s">
        <v>505</v>
      </c>
      <c r="B79" s="88" t="s">
        <v>301</v>
      </c>
      <c r="C79" s="88" t="s">
        <v>302</v>
      </c>
      <c r="D79" s="89"/>
      <c r="E79" s="61"/>
      <c r="F79" s="61"/>
      <c r="G79" s="61"/>
      <c r="H79" s="61"/>
      <c r="I79" s="14"/>
      <c r="J79" s="14"/>
      <c r="K79" s="199"/>
      <c r="L79" s="149">
        <f>SUM(E79:K79)</f>
        <v>0</v>
      </c>
      <c r="M79" s="95">
        <f t="shared" si="0"/>
        <v>0</v>
      </c>
      <c r="N79" s="146"/>
      <c r="O79" s="123"/>
    </row>
    <row r="80" spans="1:15" ht="12" customHeight="1" x14ac:dyDescent="0.2">
      <c r="A80" s="137" t="s">
        <v>505</v>
      </c>
      <c r="B80" s="88" t="s">
        <v>316</v>
      </c>
      <c r="C80" s="88"/>
      <c r="D80" s="89"/>
      <c r="E80" s="61"/>
      <c r="F80" s="61"/>
      <c r="G80" s="61"/>
      <c r="H80" s="61"/>
      <c r="I80" s="14"/>
      <c r="J80" s="14"/>
      <c r="K80" s="826"/>
      <c r="L80" s="149">
        <f>SUM(E80:K80)</f>
        <v>0</v>
      </c>
      <c r="M80" s="95">
        <f t="shared" si="0"/>
        <v>0</v>
      </c>
      <c r="N80" s="146"/>
      <c r="O80" s="118"/>
    </row>
    <row r="81" spans="1:15" ht="12" customHeight="1" x14ac:dyDescent="0.2">
      <c r="A81" s="137" t="s">
        <v>505</v>
      </c>
      <c r="B81" s="88" t="s">
        <v>318</v>
      </c>
      <c r="C81" s="88" t="s">
        <v>57</v>
      </c>
      <c r="D81" s="89"/>
      <c r="E81" s="61"/>
      <c r="F81" s="61"/>
      <c r="G81" s="61"/>
      <c r="H81" s="302"/>
      <c r="I81" s="61"/>
      <c r="J81" s="61"/>
      <c r="K81" s="91"/>
      <c r="L81" s="149">
        <f>SUM(E81:K81)</f>
        <v>0</v>
      </c>
      <c r="M81" s="95">
        <f t="shared" si="0"/>
        <v>0</v>
      </c>
      <c r="N81" s="146"/>
      <c r="O81" s="96"/>
    </row>
    <row r="82" spans="1:15" ht="12" customHeight="1" x14ac:dyDescent="0.2">
      <c r="A82" s="137" t="s">
        <v>505</v>
      </c>
      <c r="B82" s="88" t="s">
        <v>166</v>
      </c>
      <c r="C82" s="88" t="s">
        <v>57</v>
      </c>
      <c r="D82" s="89"/>
      <c r="E82" s="61"/>
      <c r="F82" s="61"/>
      <c r="G82" s="61"/>
      <c r="H82" s="61"/>
      <c r="I82" s="14"/>
      <c r="J82" s="14"/>
      <c r="K82" s="825"/>
      <c r="L82" s="153">
        <f>SUM(E82:K82)</f>
        <v>0</v>
      </c>
      <c r="M82" s="51">
        <f t="shared" si="0"/>
        <v>0</v>
      </c>
      <c r="N82" s="146"/>
      <c r="O82" s="123"/>
    </row>
    <row r="83" spans="1:15" ht="12" customHeight="1" x14ac:dyDescent="0.2">
      <c r="A83" s="137" t="s">
        <v>505</v>
      </c>
      <c r="B83" s="88" t="s">
        <v>127</v>
      </c>
      <c r="C83" s="88" t="s">
        <v>57</v>
      </c>
      <c r="D83" s="89"/>
      <c r="E83" s="61"/>
      <c r="F83" s="94"/>
      <c r="G83" s="61"/>
      <c r="H83" s="61"/>
      <c r="I83" s="14"/>
      <c r="J83" s="202"/>
      <c r="K83" s="828"/>
      <c r="L83" s="153">
        <f>SUM(E83:K83)</f>
        <v>0</v>
      </c>
      <c r="M83" s="51">
        <f t="shared" si="0"/>
        <v>0</v>
      </c>
      <c r="N83" s="146"/>
      <c r="O83" s="118"/>
    </row>
    <row r="84" spans="1:15" ht="12" customHeight="1" x14ac:dyDescent="0.2">
      <c r="A84" s="137" t="s">
        <v>505</v>
      </c>
      <c r="B84" s="88" t="s">
        <v>212</v>
      </c>
      <c r="C84" s="88" t="s">
        <v>58</v>
      </c>
      <c r="D84" s="190"/>
      <c r="E84" s="252"/>
      <c r="F84" s="249"/>
      <c r="G84" s="61"/>
      <c r="H84" s="61"/>
      <c r="I84" s="14"/>
      <c r="J84" s="202"/>
      <c r="K84" s="196"/>
      <c r="L84" s="272">
        <f>SUM(E84:K84)</f>
        <v>0</v>
      </c>
      <c r="M84" s="113">
        <f t="shared" ref="M84:M115" si="10">COUNT(E84:K84)</f>
        <v>0</v>
      </c>
      <c r="N84" s="146"/>
      <c r="O84" s="118"/>
    </row>
    <row r="85" spans="1:15" ht="12" customHeight="1" x14ac:dyDescent="0.2">
      <c r="A85" s="137" t="s">
        <v>505</v>
      </c>
      <c r="B85" s="88" t="s">
        <v>147</v>
      </c>
      <c r="C85" s="88" t="s">
        <v>58</v>
      </c>
      <c r="D85" s="89">
        <v>1977</v>
      </c>
      <c r="E85" s="61"/>
      <c r="F85" s="61"/>
      <c r="G85" s="61"/>
      <c r="H85" s="61"/>
      <c r="I85" s="61"/>
      <c r="J85" s="61"/>
      <c r="K85" s="91"/>
      <c r="L85" s="149">
        <f>SUM(E85:K85)</f>
        <v>0</v>
      </c>
      <c r="M85" s="95">
        <f t="shared" si="10"/>
        <v>0</v>
      </c>
      <c r="N85" s="146"/>
      <c r="O85" s="97"/>
    </row>
    <row r="86" spans="1:15" ht="12" customHeight="1" x14ac:dyDescent="0.2">
      <c r="A86" s="137" t="s">
        <v>505</v>
      </c>
      <c r="B86" s="88" t="s">
        <v>229</v>
      </c>
      <c r="C86" s="88" t="s">
        <v>58</v>
      </c>
      <c r="D86" s="89">
        <v>1985</v>
      </c>
      <c r="E86" s="61"/>
      <c r="F86" s="61"/>
      <c r="G86" s="61"/>
      <c r="H86" s="61"/>
      <c r="I86" s="61"/>
      <c r="J86" s="61"/>
      <c r="K86" s="91"/>
      <c r="L86" s="149">
        <f>SUM(E86:K86)</f>
        <v>0</v>
      </c>
      <c r="M86" s="95">
        <f t="shared" si="10"/>
        <v>0</v>
      </c>
      <c r="N86" s="146"/>
      <c r="O86" s="96"/>
    </row>
    <row r="87" spans="1:15" ht="12" customHeight="1" x14ac:dyDescent="0.2">
      <c r="A87" s="137" t="s">
        <v>505</v>
      </c>
      <c r="B87" s="88" t="s">
        <v>63</v>
      </c>
      <c r="C87" s="88" t="s">
        <v>58</v>
      </c>
      <c r="D87" s="89">
        <v>1982</v>
      </c>
      <c r="E87" s="248"/>
      <c r="F87" s="112"/>
      <c r="G87" s="230"/>
      <c r="H87" s="94"/>
      <c r="I87" s="14"/>
      <c r="J87" s="13"/>
      <c r="K87" s="199"/>
      <c r="L87" s="200">
        <f>SUM(E87:K87)</f>
        <v>0</v>
      </c>
      <c r="M87" s="51">
        <f t="shared" si="10"/>
        <v>0</v>
      </c>
      <c r="N87" s="201"/>
      <c r="O87" s="123"/>
    </row>
    <row r="88" spans="1:15" ht="12" customHeight="1" x14ac:dyDescent="0.2">
      <c r="A88" s="137" t="s">
        <v>505</v>
      </c>
      <c r="B88" s="138" t="s">
        <v>85</v>
      </c>
      <c r="C88" s="138" t="s">
        <v>58</v>
      </c>
      <c r="D88" s="30">
        <v>1969</v>
      </c>
      <c r="E88" s="300"/>
      <c r="F88" s="301"/>
      <c r="G88" s="604"/>
      <c r="H88" s="273"/>
      <c r="I88" s="55"/>
      <c r="J88" s="55"/>
      <c r="K88" s="827"/>
      <c r="L88" s="152">
        <f>SUM(E88:K88)</f>
        <v>0</v>
      </c>
      <c r="M88" s="92">
        <f t="shared" si="10"/>
        <v>0</v>
      </c>
      <c r="N88" s="147"/>
      <c r="O88" s="93"/>
    </row>
    <row r="89" spans="1:15" ht="12" customHeight="1" x14ac:dyDescent="0.2">
      <c r="A89" s="137" t="s">
        <v>505</v>
      </c>
      <c r="B89" s="88" t="s">
        <v>106</v>
      </c>
      <c r="C89" s="88" t="s">
        <v>58</v>
      </c>
      <c r="D89" s="89">
        <v>1960</v>
      </c>
      <c r="E89" s="61"/>
      <c r="F89" s="61"/>
      <c r="G89" s="61"/>
      <c r="H89" s="61"/>
      <c r="I89" s="61"/>
      <c r="J89" s="61"/>
      <c r="K89" s="91"/>
      <c r="L89" s="149">
        <f>SUM(E89:K89)</f>
        <v>0</v>
      </c>
      <c r="M89" s="95">
        <f t="shared" si="10"/>
        <v>0</v>
      </c>
      <c r="N89" s="146"/>
      <c r="O89" s="97"/>
    </row>
    <row r="90" spans="1:15" ht="12" customHeight="1" x14ac:dyDescent="0.2">
      <c r="A90" s="137" t="s">
        <v>505</v>
      </c>
      <c r="B90" s="88" t="s">
        <v>59</v>
      </c>
      <c r="C90" s="88" t="s">
        <v>58</v>
      </c>
      <c r="D90" s="89">
        <v>1962</v>
      </c>
      <c r="E90" s="61"/>
      <c r="F90" s="61"/>
      <c r="G90" s="61"/>
      <c r="H90" s="61"/>
      <c r="I90" s="61"/>
      <c r="J90" s="61"/>
      <c r="K90" s="116"/>
      <c r="L90" s="149">
        <f>SUM(E90:K90)</f>
        <v>0</v>
      </c>
      <c r="M90" s="92">
        <f t="shared" si="10"/>
        <v>0</v>
      </c>
      <c r="N90" s="146"/>
      <c r="O90" s="93"/>
    </row>
    <row r="91" spans="1:15" ht="12" customHeight="1" x14ac:dyDescent="0.2">
      <c r="A91" s="137" t="s">
        <v>505</v>
      </c>
      <c r="B91" s="88" t="s">
        <v>271</v>
      </c>
      <c r="C91" s="88" t="s">
        <v>58</v>
      </c>
      <c r="D91" s="89"/>
      <c r="E91" s="61"/>
      <c r="F91" s="61"/>
      <c r="G91" s="61"/>
      <c r="H91" s="61"/>
      <c r="I91" s="61"/>
      <c r="J91" s="61"/>
      <c r="K91" s="116"/>
      <c r="L91" s="149">
        <f>SUM(E91:K91)</f>
        <v>0</v>
      </c>
      <c r="M91" s="92">
        <f t="shared" si="10"/>
        <v>0</v>
      </c>
      <c r="N91" s="146"/>
      <c r="O91" s="93"/>
    </row>
    <row r="92" spans="1:15" ht="12" customHeight="1" x14ac:dyDescent="0.2">
      <c r="A92" s="137" t="s">
        <v>505</v>
      </c>
      <c r="B92" s="88" t="s">
        <v>272</v>
      </c>
      <c r="C92" s="88" t="s">
        <v>57</v>
      </c>
      <c r="D92" s="89"/>
      <c r="E92" s="61"/>
      <c r="F92" s="61"/>
      <c r="G92" s="61"/>
      <c r="H92" s="61"/>
      <c r="I92" s="61"/>
      <c r="J92" s="61"/>
      <c r="K92" s="116"/>
      <c r="L92" s="149">
        <f>SUM(E92:K92)</f>
        <v>0</v>
      </c>
      <c r="M92" s="92">
        <f t="shared" si="10"/>
        <v>0</v>
      </c>
      <c r="N92" s="146"/>
      <c r="O92" s="93"/>
    </row>
    <row r="93" spans="1:15" ht="12" customHeight="1" x14ac:dyDescent="0.2">
      <c r="A93" s="137" t="s">
        <v>505</v>
      </c>
      <c r="B93" s="88" t="s">
        <v>179</v>
      </c>
      <c r="C93" s="88" t="s">
        <v>57</v>
      </c>
      <c r="D93" s="89">
        <v>1971</v>
      </c>
      <c r="E93" s="117"/>
      <c r="F93" s="117"/>
      <c r="G93" s="207"/>
      <c r="H93" s="61"/>
      <c r="I93" s="61"/>
      <c r="J93" s="61"/>
      <c r="K93" s="91"/>
      <c r="L93" s="149">
        <f>SUM(E93:K93)</f>
        <v>0</v>
      </c>
      <c r="M93" s="92">
        <f t="shared" si="10"/>
        <v>0</v>
      </c>
      <c r="N93" s="146"/>
      <c r="O93" s="93"/>
    </row>
    <row r="94" spans="1:15" ht="12" customHeight="1" x14ac:dyDescent="0.2">
      <c r="A94" s="137" t="s">
        <v>505</v>
      </c>
      <c r="B94" s="88" t="s">
        <v>77</v>
      </c>
      <c r="C94" s="88" t="s">
        <v>58</v>
      </c>
      <c r="D94" s="89">
        <v>1983</v>
      </c>
      <c r="E94" s="61"/>
      <c r="F94" s="61"/>
      <c r="G94" s="61"/>
      <c r="H94" s="61"/>
      <c r="I94" s="61"/>
      <c r="J94" s="61"/>
      <c r="K94" s="91"/>
      <c r="L94" s="149">
        <f>SUM(E94:K94)</f>
        <v>0</v>
      </c>
      <c r="M94" s="92">
        <f t="shared" si="10"/>
        <v>0</v>
      </c>
      <c r="N94" s="146"/>
      <c r="O94" s="93"/>
    </row>
    <row r="95" spans="1:15" ht="12" customHeight="1" x14ac:dyDescent="0.2">
      <c r="A95" s="137" t="s">
        <v>505</v>
      </c>
      <c r="B95" s="88" t="s">
        <v>100</v>
      </c>
      <c r="C95" s="88" t="s">
        <v>58</v>
      </c>
      <c r="D95" s="89">
        <v>1961</v>
      </c>
      <c r="E95" s="61"/>
      <c r="F95" s="61"/>
      <c r="G95" s="94"/>
      <c r="H95" s="61"/>
      <c r="I95" s="61"/>
      <c r="J95" s="61"/>
      <c r="K95" s="91"/>
      <c r="L95" s="149">
        <f>SUM(E95:K95)</f>
        <v>0</v>
      </c>
      <c r="M95" s="95">
        <f t="shared" si="10"/>
        <v>0</v>
      </c>
      <c r="N95" s="146"/>
      <c r="O95" s="96"/>
    </row>
    <row r="96" spans="1:15" ht="12" customHeight="1" x14ac:dyDescent="0.2">
      <c r="A96" s="137" t="s">
        <v>505</v>
      </c>
      <c r="B96" s="88" t="s">
        <v>114</v>
      </c>
      <c r="C96" s="88" t="s">
        <v>58</v>
      </c>
      <c r="D96" s="99">
        <v>1971</v>
      </c>
      <c r="E96" s="61"/>
      <c r="F96" s="61"/>
      <c r="G96" s="61"/>
      <c r="H96" s="61"/>
      <c r="I96" s="61"/>
      <c r="J96" s="61"/>
      <c r="K96" s="91"/>
      <c r="L96" s="149">
        <f>SUM(E96:K96)</f>
        <v>0</v>
      </c>
      <c r="M96" s="95">
        <f t="shared" si="10"/>
        <v>0</v>
      </c>
      <c r="N96" s="146"/>
      <c r="O96" s="97"/>
    </row>
    <row r="97" spans="1:15" ht="12" customHeight="1" x14ac:dyDescent="0.2">
      <c r="A97" s="137" t="s">
        <v>505</v>
      </c>
      <c r="B97" s="88" t="s">
        <v>101</v>
      </c>
      <c r="C97" s="88" t="s">
        <v>58</v>
      </c>
      <c r="D97" s="89">
        <v>1967</v>
      </c>
      <c r="E97" s="61"/>
      <c r="F97" s="112"/>
      <c r="G97" s="61"/>
      <c r="H97" s="61"/>
      <c r="I97" s="61"/>
      <c r="J97" s="61"/>
      <c r="K97" s="116"/>
      <c r="L97" s="149">
        <f>SUM(E97:K97)</f>
        <v>0</v>
      </c>
      <c r="M97" s="95">
        <f t="shared" si="10"/>
        <v>0</v>
      </c>
      <c r="N97" s="146"/>
      <c r="O97" s="97"/>
    </row>
    <row r="98" spans="1:15" ht="12" customHeight="1" x14ac:dyDescent="0.2">
      <c r="A98" s="137" t="s">
        <v>505</v>
      </c>
      <c r="B98" s="88" t="s">
        <v>112</v>
      </c>
      <c r="C98" s="88" t="s">
        <v>58</v>
      </c>
      <c r="D98" s="89">
        <v>1982</v>
      </c>
      <c r="E98" s="61"/>
      <c r="F98" s="61"/>
      <c r="G98" s="61"/>
      <c r="H98" s="61"/>
      <c r="I98" s="61"/>
      <c r="J98" s="61"/>
      <c r="K98" s="91"/>
      <c r="L98" s="149">
        <f>SUM(E98:K98)</f>
        <v>0</v>
      </c>
      <c r="M98" s="95">
        <f t="shared" si="10"/>
        <v>0</v>
      </c>
      <c r="N98" s="146"/>
      <c r="O98" s="96"/>
    </row>
    <row r="99" spans="1:15" ht="12" customHeight="1" x14ac:dyDescent="0.2">
      <c r="A99" s="137" t="s">
        <v>505</v>
      </c>
      <c r="B99" s="88" t="s">
        <v>98</v>
      </c>
      <c r="C99" s="88" t="s">
        <v>58</v>
      </c>
      <c r="D99" s="89">
        <v>1966</v>
      </c>
      <c r="E99" s="94"/>
      <c r="F99" s="94"/>
      <c r="G99" s="94"/>
      <c r="H99" s="94"/>
      <c r="I99" s="90"/>
      <c r="J99" s="61"/>
      <c r="K99" s="91"/>
      <c r="L99" s="149">
        <f>SUM(E99:K99)</f>
        <v>0</v>
      </c>
      <c r="M99" s="95">
        <f t="shared" si="10"/>
        <v>0</v>
      </c>
      <c r="N99" s="146"/>
      <c r="O99" s="96"/>
    </row>
    <row r="100" spans="1:15" ht="12" customHeight="1" x14ac:dyDescent="0.2">
      <c r="A100" s="137" t="s">
        <v>505</v>
      </c>
      <c r="B100" s="88" t="s">
        <v>232</v>
      </c>
      <c r="C100" s="88" t="s">
        <v>58</v>
      </c>
      <c r="D100" s="89"/>
      <c r="E100" s="61"/>
      <c r="F100" s="61"/>
      <c r="G100" s="61"/>
      <c r="H100" s="61"/>
      <c r="I100" s="61"/>
      <c r="J100" s="61"/>
      <c r="K100" s="91"/>
      <c r="L100" s="149">
        <f>SUM(E100:K100)</f>
        <v>0</v>
      </c>
      <c r="M100" s="95">
        <f t="shared" si="10"/>
        <v>0</v>
      </c>
      <c r="N100" s="146"/>
      <c r="O100" s="96"/>
    </row>
    <row r="101" spans="1:15" ht="12" customHeight="1" x14ac:dyDescent="0.2">
      <c r="A101" s="137" t="s">
        <v>505</v>
      </c>
      <c r="B101" s="88" t="s">
        <v>164</v>
      </c>
      <c r="C101" s="88" t="s">
        <v>58</v>
      </c>
      <c r="D101" s="89"/>
      <c r="E101" s="61"/>
      <c r="F101" s="61"/>
      <c r="G101" s="61"/>
      <c r="H101" s="61"/>
      <c r="I101" s="61"/>
      <c r="J101" s="61"/>
      <c r="K101" s="91"/>
      <c r="L101" s="149">
        <f>SUM(E101:K101)</f>
        <v>0</v>
      </c>
      <c r="M101" s="95">
        <f t="shared" si="10"/>
        <v>0</v>
      </c>
      <c r="N101" s="146"/>
      <c r="O101" s="97"/>
    </row>
    <row r="102" spans="1:15" ht="12" customHeight="1" x14ac:dyDescent="0.2">
      <c r="A102" s="137" t="s">
        <v>505</v>
      </c>
      <c r="B102" s="88" t="s">
        <v>146</v>
      </c>
      <c r="C102" s="88" t="s">
        <v>58</v>
      </c>
      <c r="D102" s="89">
        <v>1977</v>
      </c>
      <c r="E102" s="61"/>
      <c r="F102" s="61"/>
      <c r="G102" s="61"/>
      <c r="H102" s="61"/>
      <c r="I102" s="61"/>
      <c r="J102" s="61"/>
      <c r="K102" s="91"/>
      <c r="L102" s="149">
        <f>SUM(E102:K102)</f>
        <v>0</v>
      </c>
      <c r="M102" s="95">
        <f t="shared" si="10"/>
        <v>0</v>
      </c>
      <c r="N102" s="146"/>
      <c r="O102" s="97"/>
    </row>
    <row r="103" spans="1:15" ht="12" customHeight="1" x14ac:dyDescent="0.2">
      <c r="A103" s="137" t="s">
        <v>505</v>
      </c>
      <c r="B103" s="88" t="s">
        <v>249</v>
      </c>
      <c r="C103" s="88" t="s">
        <v>58</v>
      </c>
      <c r="D103" s="89"/>
      <c r="E103" s="61"/>
      <c r="F103" s="61"/>
      <c r="G103" s="61"/>
      <c r="H103" s="61"/>
      <c r="I103" s="61"/>
      <c r="J103" s="61"/>
      <c r="K103" s="91"/>
      <c r="L103" s="149">
        <f>SUM(E103:K103)</f>
        <v>0</v>
      </c>
      <c r="M103" s="95">
        <f t="shared" si="10"/>
        <v>0</v>
      </c>
      <c r="N103" s="146"/>
      <c r="O103" s="96"/>
    </row>
    <row r="104" spans="1:15" ht="12" customHeight="1" x14ac:dyDescent="0.2">
      <c r="A104" s="137" t="s">
        <v>505</v>
      </c>
      <c r="B104" s="88" t="s">
        <v>131</v>
      </c>
      <c r="C104" s="88" t="s">
        <v>57</v>
      </c>
      <c r="D104" s="89"/>
      <c r="E104" s="61"/>
      <c r="F104" s="61"/>
      <c r="G104" s="61"/>
      <c r="H104" s="61"/>
      <c r="I104" s="61"/>
      <c r="J104" s="61"/>
      <c r="K104" s="91"/>
      <c r="L104" s="149">
        <f>SUM(E104:K104)</f>
        <v>0</v>
      </c>
      <c r="M104" s="95">
        <f t="shared" si="10"/>
        <v>0</v>
      </c>
      <c r="N104" s="146"/>
      <c r="O104" s="97"/>
    </row>
    <row r="105" spans="1:15" ht="12" customHeight="1" x14ac:dyDescent="0.2">
      <c r="A105" s="137" t="s">
        <v>505</v>
      </c>
      <c r="B105" s="88" t="s">
        <v>159</v>
      </c>
      <c r="C105" s="88" t="s">
        <v>57</v>
      </c>
      <c r="D105" s="89"/>
      <c r="E105" s="61"/>
      <c r="F105" s="61"/>
      <c r="G105" s="61"/>
      <c r="H105" s="61"/>
      <c r="I105" s="61"/>
      <c r="J105" s="61"/>
      <c r="K105" s="91"/>
      <c r="L105" s="149">
        <f>SUM(E105:K105)</f>
        <v>0</v>
      </c>
      <c r="M105" s="92">
        <f t="shared" si="10"/>
        <v>0</v>
      </c>
      <c r="N105" s="146"/>
      <c r="O105" s="93"/>
    </row>
    <row r="106" spans="1:15" ht="12" customHeight="1" x14ac:dyDescent="0.2">
      <c r="A106" s="137" t="s">
        <v>505</v>
      </c>
      <c r="B106" s="88" t="s">
        <v>197</v>
      </c>
      <c r="C106" s="88" t="s">
        <v>57</v>
      </c>
      <c r="D106" s="89"/>
      <c r="E106" s="61"/>
      <c r="F106" s="112"/>
      <c r="G106" s="61"/>
      <c r="H106" s="61"/>
      <c r="I106" s="61"/>
      <c r="J106" s="61"/>
      <c r="K106" s="116"/>
      <c r="L106" s="149">
        <f>SUM(E106:K106)</f>
        <v>0</v>
      </c>
      <c r="M106" s="95">
        <f t="shared" si="10"/>
        <v>0</v>
      </c>
      <c r="N106" s="146"/>
      <c r="O106" s="97"/>
    </row>
    <row r="107" spans="1:15" ht="12" customHeight="1" x14ac:dyDescent="0.2">
      <c r="A107" s="137" t="s">
        <v>505</v>
      </c>
      <c r="B107" s="88" t="s">
        <v>274</v>
      </c>
      <c r="C107" s="88" t="s">
        <v>57</v>
      </c>
      <c r="D107" s="99"/>
      <c r="E107" s="61"/>
      <c r="F107" s="61"/>
      <c r="G107" s="61"/>
      <c r="H107" s="61"/>
      <c r="I107" s="61"/>
      <c r="J107" s="61"/>
      <c r="K107" s="91"/>
      <c r="L107" s="149">
        <f>SUM(E107:K107)</f>
        <v>0</v>
      </c>
      <c r="M107" s="95">
        <f t="shared" si="10"/>
        <v>0</v>
      </c>
      <c r="N107" s="146"/>
      <c r="O107" s="97"/>
    </row>
    <row r="108" spans="1:15" ht="12" customHeight="1" x14ac:dyDescent="0.2">
      <c r="A108" s="137" t="s">
        <v>505</v>
      </c>
      <c r="B108" s="88" t="s">
        <v>180</v>
      </c>
      <c r="C108" s="88" t="s">
        <v>57</v>
      </c>
      <c r="D108" s="89"/>
      <c r="E108" s="61"/>
      <c r="F108" s="61"/>
      <c r="G108" s="61"/>
      <c r="H108" s="61"/>
      <c r="I108" s="61"/>
      <c r="J108" s="61"/>
      <c r="K108" s="91"/>
      <c r="L108" s="149">
        <f>SUM(E108:K108)</f>
        <v>0</v>
      </c>
      <c r="M108" s="95">
        <f t="shared" si="10"/>
        <v>0</v>
      </c>
      <c r="N108" s="146"/>
      <c r="O108" s="98"/>
    </row>
    <row r="109" spans="1:15" ht="12" customHeight="1" x14ac:dyDescent="0.2">
      <c r="A109" s="137" t="s">
        <v>505</v>
      </c>
      <c r="B109" s="88" t="s">
        <v>36</v>
      </c>
      <c r="C109" s="88" t="s">
        <v>57</v>
      </c>
      <c r="D109" s="89">
        <v>1973</v>
      </c>
      <c r="E109" s="61"/>
      <c r="F109" s="94"/>
      <c r="G109" s="61"/>
      <c r="H109" s="61"/>
      <c r="I109" s="14"/>
      <c r="J109" s="13"/>
      <c r="K109" s="338"/>
      <c r="L109" s="200">
        <f>SUM(E109:K109)</f>
        <v>0</v>
      </c>
      <c r="M109" s="142">
        <f t="shared" si="10"/>
        <v>0</v>
      </c>
      <c r="N109" s="148"/>
      <c r="O109" s="123"/>
    </row>
    <row r="110" spans="1:15" ht="12" customHeight="1" x14ac:dyDescent="0.2">
      <c r="A110" s="137" t="s">
        <v>505</v>
      </c>
      <c r="B110" s="88" t="s">
        <v>72</v>
      </c>
      <c r="C110" s="88" t="s">
        <v>58</v>
      </c>
      <c r="D110" s="89">
        <v>1971</v>
      </c>
      <c r="E110" s="61"/>
      <c r="F110" s="61"/>
      <c r="G110" s="61"/>
      <c r="H110" s="61"/>
      <c r="I110" s="14"/>
      <c r="J110" s="13"/>
      <c r="K110" s="199"/>
      <c r="L110" s="200">
        <f>SUM(E110:K110)</f>
        <v>0</v>
      </c>
      <c r="M110" s="142">
        <f t="shared" si="10"/>
        <v>0</v>
      </c>
      <c r="N110" s="148"/>
      <c r="O110" s="123"/>
    </row>
    <row r="111" spans="1:15" ht="12" customHeight="1" x14ac:dyDescent="0.2">
      <c r="A111" s="137" t="s">
        <v>505</v>
      </c>
      <c r="B111" s="88" t="s">
        <v>209</v>
      </c>
      <c r="C111" s="88" t="s">
        <v>208</v>
      </c>
      <c r="D111" s="89"/>
      <c r="E111" s="61"/>
      <c r="F111" s="61"/>
      <c r="G111" s="61"/>
      <c r="H111" s="61"/>
      <c r="I111" s="14"/>
      <c r="J111" s="13"/>
      <c r="K111" s="199"/>
      <c r="L111" s="200">
        <f>SUM(E111:K111)</f>
        <v>0</v>
      </c>
      <c r="M111" s="142">
        <f t="shared" si="10"/>
        <v>0</v>
      </c>
      <c r="N111" s="148"/>
      <c r="O111" s="123"/>
    </row>
    <row r="112" spans="1:15" ht="12" customHeight="1" x14ac:dyDescent="0.2">
      <c r="A112" s="137" t="s">
        <v>505</v>
      </c>
      <c r="B112" s="88" t="s">
        <v>129</v>
      </c>
      <c r="C112" s="88" t="s">
        <v>57</v>
      </c>
      <c r="D112" s="89"/>
      <c r="E112" s="61"/>
      <c r="F112" s="61"/>
      <c r="G112" s="61"/>
      <c r="H112" s="61"/>
      <c r="I112" s="14"/>
      <c r="J112" s="13"/>
      <c r="K112" s="199"/>
      <c r="L112" s="200">
        <f>SUM(E112:K112)</f>
        <v>0</v>
      </c>
      <c r="M112" s="142">
        <f t="shared" si="10"/>
        <v>0</v>
      </c>
      <c r="N112" s="148"/>
      <c r="O112" s="123"/>
    </row>
    <row r="113" spans="1:15" ht="12" customHeight="1" x14ac:dyDescent="0.2">
      <c r="A113" s="137" t="s">
        <v>505</v>
      </c>
      <c r="B113" s="88" t="s">
        <v>134</v>
      </c>
      <c r="C113" s="88" t="s">
        <v>58</v>
      </c>
      <c r="D113" s="89"/>
      <c r="E113" s="61"/>
      <c r="F113" s="61"/>
      <c r="G113" s="61"/>
      <c r="H113" s="61"/>
      <c r="I113" s="202"/>
      <c r="J113" s="13"/>
      <c r="K113" s="199"/>
      <c r="L113" s="200">
        <f>SUM(E113:K113)</f>
        <v>0</v>
      </c>
      <c r="M113" s="142">
        <f t="shared" si="10"/>
        <v>0</v>
      </c>
      <c r="N113" s="148"/>
      <c r="O113" s="123"/>
    </row>
    <row r="114" spans="1:15" ht="12" customHeight="1" x14ac:dyDescent="0.2">
      <c r="A114" s="137" t="s">
        <v>505</v>
      </c>
      <c r="B114" s="88" t="s">
        <v>92</v>
      </c>
      <c r="C114" s="88" t="s">
        <v>57</v>
      </c>
      <c r="D114" s="89">
        <v>1978</v>
      </c>
      <c r="E114" s="61"/>
      <c r="F114" s="61"/>
      <c r="G114" s="61"/>
      <c r="H114" s="94"/>
      <c r="I114" s="14"/>
      <c r="J114" s="13"/>
      <c r="K114" s="196"/>
      <c r="L114" s="272">
        <f>SUM(E114:K114)</f>
        <v>0</v>
      </c>
      <c r="M114" s="243">
        <f t="shared" si="10"/>
        <v>0</v>
      </c>
      <c r="N114" s="211"/>
      <c r="O114" s="123"/>
    </row>
    <row r="115" spans="1:15" ht="12" customHeight="1" x14ac:dyDescent="0.2">
      <c r="A115" s="137" t="s">
        <v>505</v>
      </c>
      <c r="B115" s="88" t="s">
        <v>177</v>
      </c>
      <c r="C115" s="88" t="s">
        <v>58</v>
      </c>
      <c r="D115" s="89"/>
      <c r="E115" s="61"/>
      <c r="F115" s="61"/>
      <c r="G115" s="61"/>
      <c r="H115" s="61"/>
      <c r="I115" s="61"/>
      <c r="J115" s="55"/>
      <c r="K115" s="91"/>
      <c r="L115" s="149">
        <f>SUM(E115:K115)</f>
        <v>0</v>
      </c>
      <c r="M115" s="95">
        <f t="shared" si="10"/>
        <v>0</v>
      </c>
      <c r="N115" s="146"/>
      <c r="O115" s="123"/>
    </row>
    <row r="116" spans="1:15" ht="12" customHeight="1" x14ac:dyDescent="0.2">
      <c r="A116" s="137" t="s">
        <v>505</v>
      </c>
      <c r="B116" s="88" t="s">
        <v>88</v>
      </c>
      <c r="C116" s="88" t="s">
        <v>58</v>
      </c>
      <c r="D116" s="89"/>
      <c r="E116" s="61"/>
      <c r="F116" s="61"/>
      <c r="G116" s="61"/>
      <c r="H116" s="61"/>
      <c r="I116" s="61"/>
      <c r="J116" s="61"/>
      <c r="K116" s="116"/>
      <c r="L116" s="149">
        <f>SUM(E116:K116)</f>
        <v>0</v>
      </c>
      <c r="M116" s="95">
        <f t="shared" ref="M116:M138" si="11">COUNT(E116:K116)</f>
        <v>0</v>
      </c>
      <c r="N116" s="146"/>
      <c r="O116" s="123"/>
    </row>
    <row r="117" spans="1:15" ht="12" customHeight="1" x14ac:dyDescent="0.2">
      <c r="A117" s="137" t="s">
        <v>505</v>
      </c>
      <c r="B117" s="88" t="s">
        <v>111</v>
      </c>
      <c r="C117" s="88" t="s">
        <v>58</v>
      </c>
      <c r="D117" s="190">
        <v>1965</v>
      </c>
      <c r="E117" s="61"/>
      <c r="F117" s="61"/>
      <c r="G117" s="61"/>
      <c r="H117" s="61"/>
      <c r="I117" s="61"/>
      <c r="J117" s="61"/>
      <c r="K117" s="91"/>
      <c r="L117" s="149">
        <f>SUM(E117:K117)</f>
        <v>0</v>
      </c>
      <c r="M117" s="95">
        <f t="shared" si="11"/>
        <v>0</v>
      </c>
      <c r="N117" s="146"/>
      <c r="O117" s="123"/>
    </row>
    <row r="118" spans="1:15" ht="12" customHeight="1" x14ac:dyDescent="0.2">
      <c r="A118" s="137" t="s">
        <v>505</v>
      </c>
      <c r="B118" s="88" t="s">
        <v>182</v>
      </c>
      <c r="C118" s="88" t="s">
        <v>57</v>
      </c>
      <c r="D118" s="89"/>
      <c r="E118" s="61"/>
      <c r="F118" s="94"/>
      <c r="G118" s="61"/>
      <c r="H118" s="61"/>
      <c r="I118" s="61"/>
      <c r="J118" s="61"/>
      <c r="K118" s="116"/>
      <c r="L118" s="149">
        <f>SUM(E118:K118)</f>
        <v>0</v>
      </c>
      <c r="M118" s="95">
        <f t="shared" si="11"/>
        <v>0</v>
      </c>
      <c r="N118" s="146"/>
      <c r="O118" s="118"/>
    </row>
    <row r="119" spans="1:15" ht="12" customHeight="1" x14ac:dyDescent="0.2">
      <c r="A119" s="137" t="s">
        <v>505</v>
      </c>
      <c r="B119" s="88" t="s">
        <v>163</v>
      </c>
      <c r="C119" s="88" t="s">
        <v>58</v>
      </c>
      <c r="D119" s="99"/>
      <c r="E119" s="61"/>
      <c r="F119" s="61"/>
      <c r="G119" s="61"/>
      <c r="H119" s="61"/>
      <c r="I119" s="61"/>
      <c r="J119" s="61"/>
      <c r="K119" s="91"/>
      <c r="L119" s="149">
        <f>SUM(E119:K119)</f>
        <v>0</v>
      </c>
      <c r="M119" s="95">
        <f t="shared" si="11"/>
        <v>0</v>
      </c>
      <c r="N119" s="146"/>
      <c r="O119" s="97"/>
    </row>
    <row r="120" spans="1:15" ht="12" customHeight="1" x14ac:dyDescent="0.2">
      <c r="A120" s="137" t="s">
        <v>505</v>
      </c>
      <c r="B120" s="88" t="s">
        <v>105</v>
      </c>
      <c r="C120" s="88" t="s">
        <v>58</v>
      </c>
      <c r="D120" s="89">
        <v>1966</v>
      </c>
      <c r="E120" s="61"/>
      <c r="F120" s="61"/>
      <c r="G120" s="61"/>
      <c r="H120" s="94"/>
      <c r="I120" s="14"/>
      <c r="J120" s="13"/>
      <c r="K120" s="197"/>
      <c r="L120" s="153">
        <f>SUM(E120:K120)</f>
        <v>0</v>
      </c>
      <c r="M120" s="51">
        <f t="shared" si="11"/>
        <v>0</v>
      </c>
      <c r="N120" s="201"/>
      <c r="O120" s="123"/>
    </row>
    <row r="121" spans="1:15" ht="12" customHeight="1" x14ac:dyDescent="0.2">
      <c r="A121" s="137" t="s">
        <v>505</v>
      </c>
      <c r="B121" s="88" t="s">
        <v>204</v>
      </c>
      <c r="C121" s="88" t="s">
        <v>58</v>
      </c>
      <c r="D121" s="89"/>
      <c r="E121" s="61"/>
      <c r="F121" s="61"/>
      <c r="G121" s="61"/>
      <c r="H121" s="61"/>
      <c r="I121" s="61"/>
      <c r="J121" s="61"/>
      <c r="K121" s="91"/>
      <c r="L121" s="149">
        <f>SUM(E121:K121)</f>
        <v>0</v>
      </c>
      <c r="M121" s="92">
        <f t="shared" si="11"/>
        <v>0</v>
      </c>
      <c r="N121" s="146"/>
      <c r="O121" s="93"/>
    </row>
    <row r="122" spans="1:15" ht="12" customHeight="1" x14ac:dyDescent="0.2">
      <c r="A122" s="137" t="s">
        <v>505</v>
      </c>
      <c r="B122" s="88" t="s">
        <v>207</v>
      </c>
      <c r="C122" s="88" t="s">
        <v>208</v>
      </c>
      <c r="D122" s="89"/>
      <c r="E122" s="61"/>
      <c r="F122" s="61"/>
      <c r="G122" s="61"/>
      <c r="H122" s="61"/>
      <c r="I122" s="61"/>
      <c r="J122" s="61"/>
      <c r="K122" s="91"/>
      <c r="L122" s="149">
        <f>SUM(E122:K122)</f>
        <v>0</v>
      </c>
      <c r="M122" s="95">
        <f t="shared" si="11"/>
        <v>0</v>
      </c>
      <c r="N122" s="146"/>
      <c r="O122" s="96"/>
    </row>
    <row r="123" spans="1:15" ht="12" customHeight="1" x14ac:dyDescent="0.2">
      <c r="A123" s="137" t="s">
        <v>505</v>
      </c>
      <c r="B123" s="88" t="s">
        <v>95</v>
      </c>
      <c r="C123" s="88" t="s">
        <v>58</v>
      </c>
      <c r="D123" s="89">
        <v>1968</v>
      </c>
      <c r="E123" s="94"/>
      <c r="F123" s="94"/>
      <c r="G123" s="94"/>
      <c r="H123" s="94"/>
      <c r="I123" s="90"/>
      <c r="J123" s="61"/>
      <c r="K123" s="91"/>
      <c r="L123" s="149">
        <f>SUM(E123:K123)</f>
        <v>0</v>
      </c>
      <c r="M123" s="95">
        <f t="shared" si="11"/>
        <v>0</v>
      </c>
      <c r="N123" s="146"/>
      <c r="O123" s="97"/>
    </row>
    <row r="124" spans="1:15" ht="12" customHeight="1" x14ac:dyDescent="0.2">
      <c r="A124" s="137" t="s">
        <v>505</v>
      </c>
      <c r="B124" s="88" t="s">
        <v>181</v>
      </c>
      <c r="C124" s="88" t="s">
        <v>57</v>
      </c>
      <c r="D124" s="89"/>
      <c r="E124" s="61"/>
      <c r="F124" s="94"/>
      <c r="G124" s="61"/>
      <c r="H124" s="61"/>
      <c r="I124" s="61"/>
      <c r="J124" s="61"/>
      <c r="K124" s="116"/>
      <c r="L124" s="149">
        <f>SUM(E124:K124)</f>
        <v>0</v>
      </c>
      <c r="M124" s="95">
        <f t="shared" si="11"/>
        <v>0</v>
      </c>
      <c r="N124" s="146"/>
      <c r="O124" s="96"/>
    </row>
    <row r="125" spans="1:15" ht="12" customHeight="1" x14ac:dyDescent="0.2">
      <c r="A125" s="137" t="s">
        <v>505</v>
      </c>
      <c r="B125" s="88" t="s">
        <v>176</v>
      </c>
      <c r="C125" s="88" t="s">
        <v>58</v>
      </c>
      <c r="D125" s="89"/>
      <c r="E125" s="61"/>
      <c r="F125" s="61"/>
      <c r="G125" s="61"/>
      <c r="H125" s="61"/>
      <c r="I125" s="61"/>
      <c r="J125" s="61"/>
      <c r="K125" s="91"/>
      <c r="L125" s="149">
        <f>SUM(E125:K125)</f>
        <v>0</v>
      </c>
      <c r="M125" s="95">
        <f t="shared" si="11"/>
        <v>0</v>
      </c>
      <c r="N125" s="146"/>
      <c r="O125" s="97"/>
    </row>
    <row r="126" spans="1:15" ht="12" customHeight="1" x14ac:dyDescent="0.2">
      <c r="A126" s="137" t="s">
        <v>505</v>
      </c>
      <c r="B126" s="88" t="s">
        <v>113</v>
      </c>
      <c r="C126" s="88" t="s">
        <v>58</v>
      </c>
      <c r="D126" s="89"/>
      <c r="E126" s="61"/>
      <c r="F126" s="61"/>
      <c r="G126" s="61"/>
      <c r="H126" s="61"/>
      <c r="I126" s="61"/>
      <c r="J126" s="61"/>
      <c r="K126" s="91"/>
      <c r="L126" s="149">
        <f>SUM(E126:K126)</f>
        <v>0</v>
      </c>
      <c r="M126" s="95">
        <f t="shared" si="11"/>
        <v>0</v>
      </c>
      <c r="N126" s="146"/>
      <c r="O126" s="97"/>
    </row>
    <row r="127" spans="1:15" ht="12" customHeight="1" x14ac:dyDescent="0.2">
      <c r="A127" s="137" t="s">
        <v>505</v>
      </c>
      <c r="B127" s="88" t="s">
        <v>97</v>
      </c>
      <c r="C127" s="88" t="s">
        <v>58</v>
      </c>
      <c r="D127" s="89">
        <v>1990</v>
      </c>
      <c r="E127" s="117"/>
      <c r="F127" s="117"/>
      <c r="G127" s="61"/>
      <c r="H127" s="61"/>
      <c r="I127" s="61"/>
      <c r="J127" s="61"/>
      <c r="K127" s="91"/>
      <c r="L127" s="149">
        <f>SUM(E127:K127)</f>
        <v>0</v>
      </c>
      <c r="M127" s="95">
        <f t="shared" si="11"/>
        <v>0</v>
      </c>
      <c r="N127" s="146"/>
      <c r="O127" s="97"/>
    </row>
    <row r="128" spans="1:15" ht="12" customHeight="1" x14ac:dyDescent="0.2">
      <c r="A128" s="137" t="s">
        <v>505</v>
      </c>
      <c r="B128" s="88" t="s">
        <v>79</v>
      </c>
      <c r="C128" s="88" t="s">
        <v>57</v>
      </c>
      <c r="D128" s="89"/>
      <c r="E128" s="61"/>
      <c r="F128" s="94"/>
      <c r="G128" s="61"/>
      <c r="H128" s="61"/>
      <c r="I128" s="61"/>
      <c r="J128" s="61"/>
      <c r="K128" s="116"/>
      <c r="L128" s="149">
        <f>SUM(E128:K128)</f>
        <v>0</v>
      </c>
      <c r="M128" s="95">
        <f t="shared" si="11"/>
        <v>0</v>
      </c>
      <c r="N128" s="146"/>
      <c r="O128" s="97"/>
    </row>
    <row r="129" spans="1:17" ht="12" customHeight="1" x14ac:dyDescent="0.2">
      <c r="A129" s="137" t="s">
        <v>505</v>
      </c>
      <c r="B129" s="88" t="s">
        <v>144</v>
      </c>
      <c r="C129" s="88" t="s">
        <v>58</v>
      </c>
      <c r="D129" s="89"/>
      <c r="E129" s="61"/>
      <c r="F129" s="61"/>
      <c r="G129" s="61"/>
      <c r="H129" s="61"/>
      <c r="I129" s="61"/>
      <c r="J129" s="61"/>
      <c r="K129" s="91"/>
      <c r="L129" s="149">
        <f>SUM(E129:K129)</f>
        <v>0</v>
      </c>
      <c r="M129" s="95">
        <f t="shared" si="11"/>
        <v>0</v>
      </c>
      <c r="N129" s="146"/>
      <c r="O129" s="97"/>
    </row>
    <row r="130" spans="1:17" ht="12" customHeight="1" x14ac:dyDescent="0.2">
      <c r="A130" s="137" t="s">
        <v>505</v>
      </c>
      <c r="B130" s="88" t="s">
        <v>68</v>
      </c>
      <c r="C130" s="88" t="s">
        <v>58</v>
      </c>
      <c r="D130" s="89">
        <v>1978</v>
      </c>
      <c r="E130" s="94"/>
      <c r="F130" s="94"/>
      <c r="G130" s="94"/>
      <c r="H130" s="90"/>
      <c r="I130" s="90"/>
      <c r="J130" s="7"/>
      <c r="K130" s="91"/>
      <c r="L130" s="149">
        <f>SUM(E130:K130)</f>
        <v>0</v>
      </c>
      <c r="M130" s="95">
        <f t="shared" si="11"/>
        <v>0</v>
      </c>
      <c r="N130" s="146"/>
      <c r="O130" s="98"/>
    </row>
    <row r="131" spans="1:17" ht="12" customHeight="1" x14ac:dyDescent="0.2">
      <c r="A131" s="137" t="s">
        <v>505</v>
      </c>
      <c r="B131" s="88" t="s">
        <v>69</v>
      </c>
      <c r="C131" s="88" t="s">
        <v>58</v>
      </c>
      <c r="D131" s="89">
        <v>1982</v>
      </c>
      <c r="E131" s="94"/>
      <c r="F131" s="94"/>
      <c r="G131" s="94"/>
      <c r="H131" s="90"/>
      <c r="I131" s="250"/>
      <c r="J131" s="13"/>
      <c r="K131" s="198"/>
      <c r="L131" s="150">
        <f>SUM(E131:K131)</f>
        <v>0</v>
      </c>
      <c r="M131" s="95">
        <f t="shared" si="11"/>
        <v>0</v>
      </c>
      <c r="N131" s="148"/>
      <c r="O131" s="123"/>
    </row>
    <row r="132" spans="1:17" ht="12" customHeight="1" x14ac:dyDescent="0.2">
      <c r="A132" s="137" t="s">
        <v>505</v>
      </c>
      <c r="B132" s="88" t="s">
        <v>206</v>
      </c>
      <c r="C132" s="88" t="s">
        <v>58</v>
      </c>
      <c r="D132" s="89">
        <v>1965</v>
      </c>
      <c r="E132" s="61"/>
      <c r="F132" s="94"/>
      <c r="G132" s="61"/>
      <c r="H132" s="230"/>
      <c r="I132" s="14"/>
      <c r="J132" s="13"/>
      <c r="K132" s="280"/>
      <c r="L132" s="150">
        <f>SUM(E132:K132)</f>
        <v>0</v>
      </c>
      <c r="M132" s="95">
        <f t="shared" si="11"/>
        <v>0</v>
      </c>
      <c r="N132" s="148"/>
      <c r="O132" s="123"/>
    </row>
    <row r="133" spans="1:17" ht="12" customHeight="1" x14ac:dyDescent="0.2">
      <c r="A133" s="137" t="s">
        <v>505</v>
      </c>
      <c r="B133" s="88" t="s">
        <v>84</v>
      </c>
      <c r="C133" s="88" t="s">
        <v>58</v>
      </c>
      <c r="D133" s="89"/>
      <c r="E133" s="61"/>
      <c r="F133" s="61"/>
      <c r="G133" s="61"/>
      <c r="H133" s="61"/>
      <c r="I133" s="14"/>
      <c r="J133" s="13"/>
      <c r="K133" s="197"/>
      <c r="L133" s="150">
        <f>SUM(E133:K133)</f>
        <v>0</v>
      </c>
      <c r="M133" s="142">
        <f t="shared" si="11"/>
        <v>0</v>
      </c>
      <c r="N133" s="148"/>
      <c r="O133" s="123"/>
    </row>
    <row r="134" spans="1:17" ht="12" customHeight="1" x14ac:dyDescent="0.2">
      <c r="A134" s="137" t="s">
        <v>505</v>
      </c>
      <c r="B134" s="88" t="s">
        <v>65</v>
      </c>
      <c r="C134" s="88" t="s">
        <v>58</v>
      </c>
      <c r="D134" s="89">
        <v>1973</v>
      </c>
      <c r="E134" s="61"/>
      <c r="F134" s="61"/>
      <c r="G134" s="61"/>
      <c r="H134" s="61"/>
      <c r="I134" s="14"/>
      <c r="J134" s="13"/>
      <c r="K134" s="199"/>
      <c r="L134" s="153">
        <f>SUM(E134:K134)</f>
        <v>0</v>
      </c>
      <c r="M134" s="51">
        <f t="shared" si="11"/>
        <v>0</v>
      </c>
      <c r="N134" s="201"/>
      <c r="O134" s="123"/>
    </row>
    <row r="135" spans="1:17" ht="12" customHeight="1" x14ac:dyDescent="0.2">
      <c r="A135" s="137" t="s">
        <v>505</v>
      </c>
      <c r="B135" s="88" t="s">
        <v>96</v>
      </c>
      <c r="C135" s="88" t="s">
        <v>57</v>
      </c>
      <c r="D135" s="89">
        <v>1963</v>
      </c>
      <c r="E135" s="61"/>
      <c r="F135" s="61"/>
      <c r="G135" s="61"/>
      <c r="H135" s="61"/>
      <c r="I135" s="14"/>
      <c r="J135" s="13"/>
      <c r="K135" s="251"/>
      <c r="L135" s="200">
        <f>SUM(E135:K135)</f>
        <v>0</v>
      </c>
      <c r="M135" s="51">
        <f t="shared" si="11"/>
        <v>0</v>
      </c>
      <c r="N135" s="201"/>
      <c r="O135" s="123"/>
    </row>
    <row r="136" spans="1:17" ht="12" customHeight="1" x14ac:dyDescent="0.2">
      <c r="A136" s="137" t="s">
        <v>505</v>
      </c>
      <c r="B136" s="88" t="s">
        <v>25</v>
      </c>
      <c r="C136" s="88" t="s">
        <v>58</v>
      </c>
      <c r="D136" s="89">
        <v>1986</v>
      </c>
      <c r="E136" s="207"/>
      <c r="F136" s="94"/>
      <c r="G136" s="94"/>
      <c r="H136" s="94"/>
      <c r="I136" s="250"/>
      <c r="J136" s="13"/>
      <c r="K136" s="199"/>
      <c r="L136" s="200">
        <f>SUM(E136:K136)</f>
        <v>0</v>
      </c>
      <c r="M136" s="51">
        <f t="shared" si="11"/>
        <v>0</v>
      </c>
      <c r="N136" s="201"/>
      <c r="O136" s="123"/>
    </row>
    <row r="137" spans="1:17" ht="12" customHeight="1" x14ac:dyDescent="0.2">
      <c r="A137" s="137" t="s">
        <v>505</v>
      </c>
      <c r="B137" s="88" t="s">
        <v>109</v>
      </c>
      <c r="C137" s="88" t="s">
        <v>58</v>
      </c>
      <c r="D137" s="89">
        <v>1966</v>
      </c>
      <c r="E137" s="61"/>
      <c r="F137" s="230"/>
      <c r="G137" s="61"/>
      <c r="H137" s="94"/>
      <c r="I137" s="14"/>
      <c r="J137" s="13"/>
      <c r="K137" s="199"/>
      <c r="L137" s="200">
        <f>SUM(E137:K137)</f>
        <v>0</v>
      </c>
      <c r="M137" s="51">
        <f t="shared" si="11"/>
        <v>0</v>
      </c>
      <c r="N137" s="201"/>
      <c r="O137" s="123"/>
    </row>
    <row r="138" spans="1:17" ht="12" customHeight="1" x14ac:dyDescent="0.2">
      <c r="A138" s="137" t="s">
        <v>505</v>
      </c>
      <c r="B138" s="88" t="s">
        <v>110</v>
      </c>
      <c r="C138" s="88" t="s">
        <v>58</v>
      </c>
      <c r="D138" s="89">
        <v>1962</v>
      </c>
      <c r="E138" s="61"/>
      <c r="F138" s="230"/>
      <c r="G138" s="94"/>
      <c r="H138" s="61"/>
      <c r="I138" s="14"/>
      <c r="J138" s="13"/>
      <c r="K138" s="196"/>
      <c r="L138" s="200">
        <f>SUM(E138:K138)</f>
        <v>0</v>
      </c>
      <c r="M138" s="51">
        <f t="shared" si="11"/>
        <v>0</v>
      </c>
      <c r="N138" s="201"/>
      <c r="O138" s="118"/>
    </row>
    <row r="139" spans="1:17" ht="12" customHeight="1" thickBot="1" x14ac:dyDescent="0.25">
      <c r="A139" s="87"/>
      <c r="B139" s="88"/>
      <c r="C139" s="88"/>
      <c r="D139" s="99"/>
      <c r="E139" s="61"/>
      <c r="F139" s="61"/>
      <c r="G139" s="61"/>
      <c r="H139" s="61"/>
      <c r="I139" s="14"/>
      <c r="J139" s="125"/>
      <c r="K139" s="100"/>
      <c r="L139" s="154"/>
      <c r="M139" s="101"/>
      <c r="N139" s="102"/>
      <c r="O139" s="102"/>
    </row>
    <row r="140" spans="1:17" ht="12" customHeight="1" x14ac:dyDescent="0.2">
      <c r="A140" s="809" t="s">
        <v>50</v>
      </c>
      <c r="B140" s="809"/>
      <c r="C140" s="809"/>
      <c r="D140" s="809"/>
      <c r="E140" s="89">
        <f>(COUNT(E6:E138)/2)</f>
        <v>8</v>
      </c>
      <c r="F140" s="89">
        <f>(COUNT(F6:F139)/2)</f>
        <v>20</v>
      </c>
      <c r="G140" s="89">
        <f>(COUNT(G6:G139)/2)</f>
        <v>14</v>
      </c>
      <c r="H140" s="89">
        <f>(COUNT(H6:H139)/2)</f>
        <v>0</v>
      </c>
      <c r="I140" s="89">
        <f>(COUNT(I6:I139)/2)</f>
        <v>0</v>
      </c>
      <c r="J140" s="89">
        <f>(COUNT(#REF!)/2)</f>
        <v>0</v>
      </c>
      <c r="K140" s="30">
        <f>(COUNT(K6:K139)/2)</f>
        <v>0</v>
      </c>
      <c r="L140" s="783"/>
      <c r="M140" s="783"/>
    </row>
    <row r="141" spans="1:17" ht="12.75" customHeight="1" x14ac:dyDescent="0.2">
      <c r="A141" s="749" t="s">
        <v>10</v>
      </c>
      <c r="B141" s="749"/>
      <c r="C141" s="110"/>
      <c r="D141" s="33" t="s">
        <v>11</v>
      </c>
      <c r="E141" s="33" t="s">
        <v>12</v>
      </c>
      <c r="F141" s="35" t="s">
        <v>51</v>
      </c>
      <c r="G141" s="35">
        <v>0.5</v>
      </c>
      <c r="H141" s="35">
        <v>0.25</v>
      </c>
      <c r="I141" s="35"/>
      <c r="J141" s="33">
        <v>0.125</v>
      </c>
      <c r="K141" s="103">
        <v>6.25E-2</v>
      </c>
      <c r="L141" s="103">
        <v>3.125E-2</v>
      </c>
      <c r="M141" s="104"/>
    </row>
    <row r="142" spans="1:17" ht="12" customHeight="1" x14ac:dyDescent="0.2">
      <c r="A142" s="749"/>
      <c r="B142" s="749"/>
      <c r="C142" s="119"/>
      <c r="D142" s="105">
        <v>50</v>
      </c>
      <c r="E142" s="105">
        <v>35</v>
      </c>
      <c r="F142" s="106">
        <v>26</v>
      </c>
      <c r="G142" s="105">
        <v>22</v>
      </c>
      <c r="H142" s="105">
        <v>12</v>
      </c>
      <c r="I142" s="105"/>
      <c r="J142" s="105">
        <v>6</v>
      </c>
      <c r="K142" s="106">
        <v>4</v>
      </c>
      <c r="L142" s="107" t="s">
        <v>7</v>
      </c>
      <c r="M142" s="104"/>
      <c r="P142" s="108"/>
      <c r="Q142" s="108"/>
    </row>
    <row r="143" spans="1:17" ht="26.25" customHeight="1" x14ac:dyDescent="0.2">
      <c r="A143" s="749" t="s">
        <v>52</v>
      </c>
      <c r="B143" s="749"/>
      <c r="C143" s="111"/>
      <c r="D143" s="771" t="s">
        <v>91</v>
      </c>
      <c r="E143" s="772"/>
      <c r="F143" s="772"/>
      <c r="G143" s="772"/>
      <c r="H143" s="772"/>
      <c r="I143" s="772"/>
      <c r="J143" s="772"/>
      <c r="K143" s="772"/>
      <c r="L143" s="772"/>
      <c r="M143" s="772"/>
      <c r="N143" s="772"/>
      <c r="O143" s="773"/>
    </row>
    <row r="144" spans="1:17" ht="26.25" customHeight="1" x14ac:dyDescent="0.2">
      <c r="A144" s="749" t="s">
        <v>53</v>
      </c>
      <c r="B144" s="749"/>
      <c r="C144" s="111"/>
      <c r="D144" s="774" t="s">
        <v>54</v>
      </c>
      <c r="E144" s="775"/>
      <c r="F144" s="775"/>
      <c r="G144" s="775"/>
      <c r="H144" s="775"/>
      <c r="I144" s="775"/>
      <c r="J144" s="775"/>
      <c r="K144" s="775"/>
      <c r="L144" s="775"/>
      <c r="M144" s="775"/>
      <c r="N144" s="775"/>
      <c r="O144" s="776"/>
    </row>
    <row r="145" spans="1:15" ht="27" customHeight="1" x14ac:dyDescent="0.2">
      <c r="A145" s="780" t="s">
        <v>55</v>
      </c>
      <c r="B145" s="781"/>
      <c r="C145" s="781"/>
      <c r="D145" s="781"/>
      <c r="E145" s="781"/>
      <c r="F145" s="781"/>
      <c r="G145" s="781"/>
      <c r="H145" s="781"/>
      <c r="I145" s="781"/>
      <c r="J145" s="781"/>
      <c r="K145" s="781"/>
      <c r="L145" s="781"/>
      <c r="M145" s="781"/>
      <c r="N145" s="781"/>
      <c r="O145" s="782"/>
    </row>
    <row r="146" spans="1:15" x14ac:dyDescent="0.2">
      <c r="A146" s="109"/>
      <c r="B146" s="10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</row>
  </sheetData>
  <sortState ref="B6:L138">
    <sortCondition descending="1" ref="L6:L138"/>
  </sortState>
  <mergeCells count="20">
    <mergeCell ref="A1:O1"/>
    <mergeCell ref="A2:O2"/>
    <mergeCell ref="A3:O3"/>
    <mergeCell ref="A144:B144"/>
    <mergeCell ref="D144:O144"/>
    <mergeCell ref="A4:A5"/>
    <mergeCell ref="B4:B5"/>
    <mergeCell ref="C4:C5"/>
    <mergeCell ref="D4:D5"/>
    <mergeCell ref="A145:O145"/>
    <mergeCell ref="N4:N5"/>
    <mergeCell ref="O4:O5"/>
    <mergeCell ref="A140:D140"/>
    <mergeCell ref="L140:M140"/>
    <mergeCell ref="A141:B142"/>
    <mergeCell ref="A143:B143"/>
    <mergeCell ref="D143:O143"/>
    <mergeCell ref="L4:L5"/>
    <mergeCell ref="M4:M5"/>
    <mergeCell ref="E4:K4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Мужчины</vt:lpstr>
      <vt:lpstr>Мужчины 50 лет и старше</vt:lpstr>
      <vt:lpstr>Женщины</vt:lpstr>
      <vt:lpstr>Мужчины парный разряд</vt:lpstr>
      <vt:lpstr>Женщины парный разряд</vt:lpstr>
      <vt:lpstr>МИКСТ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Aleykov</dc:creator>
  <cp:lastModifiedBy>Andrey</cp:lastModifiedBy>
  <cp:lastPrinted>2018-11-21T20:14:48Z</cp:lastPrinted>
  <dcterms:created xsi:type="dcterms:W3CDTF">2012-05-15T08:59:04Z</dcterms:created>
  <dcterms:modified xsi:type="dcterms:W3CDTF">2019-01-01T20:52:18Z</dcterms:modified>
</cp:coreProperties>
</file>