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y\OneDrive\Документы\ФТСО\КАЛЕНДАРЬ и положение ЛТ ФТСО\Документы ЛТ ФТСО\"/>
    </mc:Choice>
  </mc:AlternateContent>
  <bookViews>
    <workbookView xWindow="0" yWindow="0" windowWidth="28800" windowHeight="11835"/>
  </bookViews>
  <sheets>
    <sheet name="Мужчины" sheetId="5" r:id="rId1"/>
    <sheet name="Мужчины 50 лет и старше" sheetId="4" r:id="rId2"/>
    <sheet name="Женщины" sheetId="1" r:id="rId3"/>
    <sheet name="Мужчины парный разряд" sheetId="7" r:id="rId4"/>
    <sheet name="Женщины парный разряд" sheetId="9" r:id="rId5"/>
    <sheet name="МИКСТ" sheetId="8" r:id="rId6"/>
  </sheets>
  <calcPr calcId="152511"/>
</workbook>
</file>

<file path=xl/calcChain.xml><?xml version="1.0" encoding="utf-8"?>
<calcChain xmlns="http://schemas.openxmlformats.org/spreadsheetml/2006/main">
  <c r="P18" i="4" l="1"/>
  <c r="O15" i="4"/>
  <c r="M28" i="7"/>
  <c r="M29" i="7"/>
  <c r="L27" i="7"/>
  <c r="L28" i="7"/>
  <c r="L56" i="7"/>
  <c r="M49" i="7"/>
  <c r="M48" i="7"/>
  <c r="L55" i="7"/>
  <c r="M50" i="7"/>
  <c r="L57" i="7"/>
  <c r="L54" i="7"/>
  <c r="M51" i="7"/>
  <c r="L58" i="7"/>
  <c r="M33" i="7"/>
  <c r="L35" i="7"/>
  <c r="M47" i="7"/>
  <c r="P57" i="5"/>
  <c r="O51" i="5"/>
  <c r="P56" i="5"/>
  <c r="O60" i="5"/>
  <c r="P33" i="5"/>
  <c r="O39" i="5"/>
  <c r="J52" i="9" l="1"/>
  <c r="P9" i="1"/>
  <c r="O10" i="1"/>
  <c r="P18" i="1"/>
  <c r="O22" i="1"/>
  <c r="P11" i="4"/>
  <c r="O23" i="4"/>
  <c r="P12" i="4"/>
  <c r="O18" i="4"/>
  <c r="P10" i="4"/>
  <c r="O22" i="4"/>
  <c r="O54" i="5"/>
  <c r="P17" i="5"/>
  <c r="O52" i="5"/>
  <c r="P23" i="5"/>
  <c r="O23" i="5"/>
  <c r="P25" i="5"/>
  <c r="O16" i="5"/>
  <c r="P27" i="5"/>
  <c r="O61" i="5"/>
  <c r="P20" i="5"/>
  <c r="O53" i="5"/>
  <c r="P26" i="5"/>
  <c r="O46" i="5"/>
  <c r="P35" i="5"/>
  <c r="O55" i="5"/>
  <c r="M75" i="7" l="1"/>
  <c r="L73" i="7"/>
  <c r="P20" i="1" l="1"/>
  <c r="O23" i="1"/>
  <c r="O38" i="5"/>
  <c r="P36" i="5"/>
  <c r="P31" i="5"/>
  <c r="O32" i="5"/>
  <c r="P47" i="5"/>
  <c r="O49" i="5"/>
  <c r="L76" i="7" l="1"/>
  <c r="M36" i="7"/>
  <c r="L64" i="7"/>
  <c r="M63" i="7"/>
  <c r="L61" i="7"/>
  <c r="M16" i="7"/>
  <c r="L12" i="7"/>
  <c r="M82" i="7"/>
  <c r="L52" i="7"/>
  <c r="P17" i="1" l="1"/>
  <c r="O14" i="1"/>
  <c r="P23" i="4"/>
  <c r="O21" i="4"/>
  <c r="P17" i="4"/>
  <c r="O12" i="4"/>
  <c r="P51" i="5"/>
  <c r="O58" i="5"/>
  <c r="P55" i="5"/>
  <c r="O62" i="5"/>
  <c r="P29" i="5"/>
  <c r="O48" i="5"/>
  <c r="M31" i="9"/>
  <c r="L26" i="9"/>
  <c r="M29" i="9"/>
  <c r="L25" i="9"/>
  <c r="M14" i="7"/>
  <c r="L16" i="7"/>
  <c r="M13" i="7"/>
  <c r="L15" i="7"/>
  <c r="M55" i="7" l="1"/>
  <c r="L60" i="7"/>
  <c r="L59" i="7"/>
  <c r="M19" i="7"/>
  <c r="L53" i="7"/>
  <c r="M18" i="7"/>
  <c r="L39" i="7"/>
  <c r="M21" i="7"/>
  <c r="L38" i="7"/>
  <c r="M20" i="7"/>
  <c r="M32" i="7"/>
  <c r="L34" i="7"/>
  <c r="L48" i="7"/>
  <c r="M23" i="7"/>
  <c r="L47" i="7"/>
  <c r="M22" i="7"/>
  <c r="M25" i="7"/>
  <c r="L46" i="7"/>
  <c r="M24" i="7"/>
  <c r="L33" i="7"/>
  <c r="M38" i="7"/>
  <c r="L65" i="7"/>
  <c r="M26" i="7"/>
  <c r="L31" i="7"/>
  <c r="M17" i="7"/>
  <c r="L30" i="7"/>
  <c r="P22" i="4"/>
  <c r="O10" i="4"/>
  <c r="P74" i="5"/>
  <c r="O45" i="5"/>
  <c r="P77" i="5"/>
  <c r="O57" i="5"/>
  <c r="P10" i="5"/>
  <c r="O18" i="5"/>
  <c r="O41" i="5"/>
  <c r="P30" i="5"/>
  <c r="P58" i="5"/>
  <c r="O43" i="5"/>
  <c r="P15" i="5"/>
  <c r="O22" i="5"/>
  <c r="P43" i="5"/>
  <c r="O37" i="5"/>
  <c r="P37" i="5"/>
  <c r="O42" i="5"/>
  <c r="P14" i="5"/>
  <c r="P22" i="5"/>
  <c r="O8" i="5"/>
  <c r="O40" i="5"/>
  <c r="M9" i="9" l="1"/>
  <c r="L12" i="9"/>
  <c r="M42" i="7"/>
  <c r="M43" i="7"/>
  <c r="L49" i="7"/>
  <c r="L66" i="7"/>
  <c r="M62" i="7"/>
  <c r="L25" i="7"/>
  <c r="M21" i="8" l="1"/>
  <c r="L15" i="8"/>
  <c r="M26" i="8"/>
  <c r="L40" i="8"/>
  <c r="M46" i="8"/>
  <c r="L44" i="8"/>
  <c r="M45" i="8"/>
  <c r="L43" i="8"/>
  <c r="M47" i="8"/>
  <c r="L30" i="8"/>
  <c r="M32" i="8"/>
  <c r="L42" i="8"/>
  <c r="P12" i="1"/>
  <c r="O8" i="1"/>
  <c r="P16" i="1"/>
  <c r="O9" i="1"/>
  <c r="P21" i="1"/>
  <c r="O11" i="1"/>
  <c r="P28" i="1" l="1"/>
  <c r="O27" i="1"/>
  <c r="P26" i="1"/>
  <c r="O30" i="1"/>
  <c r="P25" i="1"/>
  <c r="O29" i="1"/>
  <c r="P7" i="4"/>
  <c r="O9" i="4"/>
  <c r="O13" i="4"/>
  <c r="P15" i="4"/>
  <c r="P14" i="4"/>
  <c r="O16" i="4"/>
  <c r="P20" i="4"/>
  <c r="O29" i="4"/>
  <c r="P13" i="5"/>
  <c r="O65" i="5"/>
  <c r="P11" i="5"/>
  <c r="O63" i="5"/>
  <c r="P60" i="5"/>
  <c r="O75" i="5"/>
  <c r="L72" i="7" l="1"/>
  <c r="M66" i="7"/>
  <c r="M25" i="9"/>
  <c r="L10" i="9"/>
  <c r="M18" i="9" l="1"/>
  <c r="L16" i="9"/>
  <c r="M15" i="9"/>
  <c r="L22" i="9"/>
  <c r="M109" i="7"/>
  <c r="L71" i="7"/>
  <c r="M94" i="8" l="1"/>
  <c r="L41" i="8"/>
  <c r="L39" i="8"/>
  <c r="M13" i="8"/>
  <c r="M17" i="8"/>
  <c r="L36" i="8"/>
  <c r="L35" i="8"/>
  <c r="M16" i="8"/>
  <c r="M19" i="8"/>
  <c r="L38" i="8"/>
  <c r="L37" i="8"/>
  <c r="M18" i="8"/>
  <c r="M10" i="8"/>
  <c r="L8" i="8"/>
  <c r="L14" i="8"/>
  <c r="M12" i="8"/>
  <c r="M11" i="8"/>
  <c r="L24" i="8"/>
  <c r="N24" i="8" s="1"/>
  <c r="P15" i="1"/>
  <c r="O32" i="1"/>
  <c r="P19" i="1"/>
  <c r="O33" i="1"/>
  <c r="P65" i="5"/>
  <c r="O81" i="5"/>
  <c r="P67" i="5"/>
  <c r="O84" i="5"/>
  <c r="P41" i="5"/>
  <c r="O67" i="5"/>
  <c r="P66" i="5"/>
  <c r="O82" i="5"/>
  <c r="O35" i="5"/>
  <c r="P49" i="5"/>
  <c r="P28" i="5"/>
  <c r="O27" i="5"/>
  <c r="L46" i="9"/>
  <c r="M26" i="9"/>
  <c r="L32" i="9"/>
  <c r="M24" i="9"/>
  <c r="M7" i="9"/>
  <c r="L42" i="9"/>
  <c r="L17" i="9"/>
  <c r="M32" i="9"/>
  <c r="L79" i="7"/>
  <c r="M61" i="7"/>
  <c r="L26" i="7"/>
  <c r="M11" i="7"/>
  <c r="L22" i="7"/>
  <c r="M10" i="7"/>
  <c r="M100" i="7"/>
  <c r="L77" i="7"/>
  <c r="M85" i="7"/>
  <c r="M86" i="7"/>
  <c r="L80" i="7"/>
  <c r="L19" i="7"/>
  <c r="M8" i="7"/>
  <c r="M9" i="7"/>
  <c r="L36" i="7"/>
  <c r="L37" i="7"/>
  <c r="M7" i="7"/>
  <c r="M12" i="7"/>
  <c r="L11" i="7"/>
  <c r="L7" i="7"/>
  <c r="P58" i="1"/>
  <c r="P59" i="1"/>
  <c r="O26" i="1"/>
  <c r="O28" i="1"/>
  <c r="P73" i="5"/>
  <c r="O34" i="5"/>
  <c r="M69" i="8"/>
  <c r="L74" i="8"/>
  <c r="L75" i="8"/>
  <c r="M71" i="8"/>
  <c r="L73" i="8"/>
  <c r="M68" i="8"/>
  <c r="L20" i="8"/>
  <c r="M64" i="8"/>
  <c r="L26" i="8"/>
  <c r="N26" i="8" s="1"/>
  <c r="M65" i="8"/>
  <c r="M67" i="8"/>
  <c r="L47" i="8"/>
  <c r="N47" i="8" s="1"/>
  <c r="M62" i="8"/>
  <c r="L71" i="8"/>
  <c r="M63" i="8"/>
  <c r="L72" i="8"/>
  <c r="L45" i="8"/>
  <c r="M48" i="8"/>
  <c r="M44" i="8"/>
  <c r="L59" i="8"/>
  <c r="M42" i="8"/>
  <c r="L58" i="8"/>
  <c r="N42" i="8"/>
  <c r="P34" i="4"/>
  <c r="O37" i="4"/>
  <c r="O38" i="4"/>
  <c r="P14" i="1"/>
  <c r="O16" i="1"/>
  <c r="P42" i="1"/>
  <c r="O13" i="1"/>
  <c r="P30" i="1"/>
  <c r="O31" i="1"/>
  <c r="P38" i="1"/>
  <c r="O43" i="1"/>
  <c r="O42" i="4"/>
  <c r="O11" i="4"/>
  <c r="P19" i="4"/>
  <c r="O103" i="5"/>
  <c r="P90" i="5"/>
  <c r="P91" i="5"/>
  <c r="O12" i="5"/>
  <c r="M30" i="9"/>
  <c r="L13" i="9"/>
  <c r="L98" i="7"/>
  <c r="M92" i="7"/>
  <c r="M89" i="7"/>
  <c r="L62" i="7"/>
  <c r="M88" i="7"/>
  <c r="L92" i="7"/>
  <c r="M87" i="7"/>
  <c r="L86" i="7"/>
  <c r="P46" i="5"/>
  <c r="O89" i="5"/>
  <c r="P63" i="5"/>
  <c r="O106" i="5"/>
  <c r="P8" i="5"/>
  <c r="O20" i="5"/>
  <c r="M35" i="7"/>
  <c r="L23" i="7"/>
  <c r="M65" i="7"/>
  <c r="L67" i="8"/>
  <c r="M59" i="8"/>
  <c r="M58" i="8"/>
  <c r="L70" i="8"/>
  <c r="M53" i="8"/>
  <c r="L11" i="8"/>
  <c r="M9" i="8"/>
  <c r="L51" i="8"/>
  <c r="P39" i="1"/>
  <c r="O47" i="1"/>
  <c r="P40" i="1"/>
  <c r="O24" i="1"/>
  <c r="P31" i="1"/>
  <c r="P32" i="1"/>
  <c r="P33" i="1"/>
  <c r="O42" i="1"/>
  <c r="P98" i="5"/>
  <c r="O30" i="5"/>
  <c r="P42" i="5"/>
  <c r="O101" i="5"/>
  <c r="P59" i="5"/>
  <c r="O90" i="5"/>
  <c r="O45" i="1"/>
  <c r="O36" i="4"/>
  <c r="P33" i="4"/>
  <c r="O41" i="4"/>
  <c r="P32" i="4"/>
  <c r="P31" i="4"/>
  <c r="O39" i="4"/>
  <c r="P24" i="1"/>
  <c r="O44" i="1"/>
  <c r="P88" i="5"/>
  <c r="O74" i="5"/>
  <c r="P81" i="5"/>
  <c r="O108" i="5"/>
  <c r="P39" i="5"/>
  <c r="O95" i="5"/>
  <c r="P7" i="5"/>
  <c r="O21" i="5"/>
  <c r="P9" i="5"/>
  <c r="O6" i="5"/>
  <c r="P6" i="5"/>
  <c r="O85" i="5"/>
  <c r="E108" i="8"/>
  <c r="M33" i="8"/>
  <c r="M34" i="8"/>
  <c r="L22" i="8"/>
  <c r="L23" i="8"/>
  <c r="N23" i="8" s="1"/>
  <c r="M30" i="8"/>
  <c r="L53" i="8"/>
  <c r="M28" i="9"/>
  <c r="L11" i="9"/>
  <c r="M64" i="7"/>
  <c r="L74" i="7"/>
  <c r="L119" i="7"/>
  <c r="M119" i="7"/>
  <c r="L118" i="7"/>
  <c r="M118" i="7"/>
  <c r="L117" i="7"/>
  <c r="M117" i="7"/>
  <c r="M116" i="7"/>
  <c r="L116" i="7"/>
  <c r="M115" i="7"/>
  <c r="L100" i="7"/>
  <c r="M114" i="7"/>
  <c r="L99" i="7"/>
  <c r="M113" i="7"/>
  <c r="L82" i="7"/>
  <c r="E121" i="7"/>
  <c r="M112" i="7"/>
  <c r="L115" i="7"/>
  <c r="M111" i="7"/>
  <c r="L114" i="7"/>
  <c r="L79" i="8"/>
  <c r="P34" i="1"/>
  <c r="O19" i="1"/>
  <c r="O48" i="1"/>
  <c r="P27" i="1"/>
  <c r="O39" i="1"/>
  <c r="P29" i="1"/>
  <c r="O25" i="1"/>
  <c r="P23" i="1"/>
  <c r="O17" i="1"/>
  <c r="P22" i="1"/>
  <c r="O20" i="1"/>
  <c r="P8" i="1"/>
  <c r="O7" i="1"/>
  <c r="P10" i="1"/>
  <c r="O18" i="1"/>
  <c r="P11" i="1"/>
  <c r="O34" i="1"/>
  <c r="P7" i="1"/>
  <c r="O35" i="1"/>
  <c r="P45" i="1"/>
  <c r="O12" i="1"/>
  <c r="P28" i="4"/>
  <c r="O26" i="4"/>
  <c r="O19" i="4"/>
  <c r="P27" i="4"/>
  <c r="P21" i="4"/>
  <c r="O35" i="4"/>
  <c r="P13" i="4"/>
  <c r="O14" i="4"/>
  <c r="P26" i="4"/>
  <c r="P25" i="4"/>
  <c r="P16" i="4"/>
  <c r="P24" i="4"/>
  <c r="O31" i="4"/>
  <c r="O33" i="4"/>
  <c r="P6" i="4"/>
  <c r="O32" i="4"/>
  <c r="P9" i="4"/>
  <c r="P36" i="4"/>
  <c r="O7" i="4"/>
  <c r="P86" i="5"/>
  <c r="O68" i="5"/>
  <c r="P85" i="5"/>
  <c r="O79" i="5"/>
  <c r="P76" i="5"/>
  <c r="O72" i="5"/>
  <c r="P16" i="5"/>
  <c r="O59" i="5"/>
  <c r="P84" i="5"/>
  <c r="O100" i="5"/>
  <c r="P83" i="5"/>
  <c r="O33" i="5"/>
  <c r="P79" i="5"/>
  <c r="O99" i="5"/>
  <c r="P78" i="5"/>
  <c r="O76" i="5"/>
  <c r="P82" i="5"/>
  <c r="O94" i="5"/>
  <c r="P21" i="5"/>
  <c r="O25" i="5"/>
  <c r="P80" i="5"/>
  <c r="O11" i="5"/>
  <c r="P38" i="5"/>
  <c r="O17" i="5"/>
  <c r="P75" i="5"/>
  <c r="O47" i="5"/>
  <c r="P72" i="5"/>
  <c r="O107" i="5"/>
  <c r="P97" i="5"/>
  <c r="O80" i="5"/>
  <c r="P94" i="5"/>
  <c r="O83" i="5"/>
  <c r="P34" i="5"/>
  <c r="O93" i="5"/>
  <c r="O24" i="5"/>
  <c r="P32" i="5"/>
  <c r="P71" i="5"/>
  <c r="O92" i="5"/>
  <c r="P70" i="5"/>
  <c r="O97" i="5"/>
  <c r="P62" i="5"/>
  <c r="O31" i="5"/>
  <c r="P69" i="5"/>
  <c r="O91" i="5"/>
  <c r="P52" i="5"/>
  <c r="O88" i="5"/>
  <c r="O64" i="5"/>
  <c r="P54" i="5"/>
  <c r="P61" i="5"/>
  <c r="O15" i="5"/>
  <c r="P19" i="5"/>
  <c r="O28" i="5"/>
  <c r="P50" i="5"/>
  <c r="O87" i="5"/>
  <c r="P18" i="5"/>
  <c r="O19" i="5"/>
  <c r="P12" i="5"/>
  <c r="O10" i="5"/>
  <c r="P104" i="5"/>
  <c r="O7" i="5"/>
  <c r="P87" i="5"/>
  <c r="O120" i="5"/>
  <c r="P105" i="5"/>
  <c r="O102" i="5"/>
  <c r="P103" i="5"/>
  <c r="O122" i="5"/>
  <c r="P107" i="5"/>
  <c r="O121" i="5"/>
  <c r="P106" i="5"/>
  <c r="P41" i="1"/>
  <c r="O49" i="1"/>
  <c r="P36" i="1"/>
  <c r="O38" i="1"/>
  <c r="P40" i="5"/>
  <c r="O9" i="5"/>
  <c r="P45" i="5"/>
  <c r="O86" i="5"/>
  <c r="M57" i="7"/>
  <c r="L95" i="7"/>
  <c r="M56" i="7"/>
  <c r="L63" i="7"/>
  <c r="M54" i="7"/>
  <c r="L91" i="7"/>
  <c r="M52" i="7"/>
  <c r="L89" i="7"/>
  <c r="M46" i="7"/>
  <c r="L88" i="7"/>
  <c r="M41" i="7"/>
  <c r="L21" i="7"/>
  <c r="M40" i="7"/>
  <c r="L20" i="7"/>
  <c r="M39" i="7"/>
  <c r="L40" i="7"/>
  <c r="M27" i="7"/>
  <c r="L9" i="7"/>
  <c r="M58" i="7"/>
  <c r="L81" i="7"/>
  <c r="P53" i="5"/>
  <c r="O115" i="5"/>
  <c r="M51" i="8"/>
  <c r="L65" i="8"/>
  <c r="M27" i="8"/>
  <c r="L56" i="8"/>
  <c r="N39" i="8"/>
  <c r="M25" i="8"/>
  <c r="L61" i="8"/>
  <c r="M52" i="8"/>
  <c r="L63" i="8"/>
  <c r="N53" i="8"/>
  <c r="M31" i="8"/>
  <c r="L29" i="8"/>
  <c r="N36" i="8"/>
  <c r="M91" i="8"/>
  <c r="L57" i="8"/>
  <c r="M89" i="8"/>
  <c r="L34" i="8"/>
  <c r="N30" i="8" s="1"/>
  <c r="M8" i="8"/>
  <c r="L27" i="8"/>
  <c r="N34" i="8" s="1"/>
  <c r="M49" i="8"/>
  <c r="L28" i="8"/>
  <c r="M38" i="8"/>
  <c r="L62" i="8"/>
  <c r="N62" i="8" s="1"/>
  <c r="M100" i="8"/>
  <c r="L31" i="8"/>
  <c r="N31" i="8" s="1"/>
  <c r="N51" i="8"/>
  <c r="N40" i="8"/>
  <c r="M7" i="8"/>
  <c r="L48" i="8"/>
  <c r="N14" i="8"/>
  <c r="M37" i="8"/>
  <c r="L49" i="8"/>
  <c r="M104" i="8"/>
  <c r="L66" i="8"/>
  <c r="N63" i="8"/>
  <c r="M15" i="8"/>
  <c r="L9" i="8"/>
  <c r="N11" i="8" s="1"/>
  <c r="M14" i="8"/>
  <c r="L10" i="8"/>
  <c r="M6" i="8"/>
  <c r="L7" i="8"/>
  <c r="N7" i="8" s="1"/>
  <c r="M95" i="8"/>
  <c r="L12" i="8"/>
  <c r="N43" i="8" s="1"/>
  <c r="N35" i="8"/>
  <c r="M24" i="8"/>
  <c r="L6" i="8"/>
  <c r="N6" i="8" s="1"/>
  <c r="M23" i="8"/>
  <c r="L55" i="8"/>
  <c r="N38" i="8"/>
  <c r="M22" i="8"/>
  <c r="L54" i="8"/>
  <c r="N37" i="8"/>
  <c r="L96" i="8"/>
  <c r="N96" i="8"/>
  <c r="M41" i="8"/>
  <c r="M54" i="8"/>
  <c r="L21" i="8"/>
  <c r="M75" i="8"/>
  <c r="L83" i="8"/>
  <c r="M87" i="8"/>
  <c r="L93" i="8"/>
  <c r="M84" i="8"/>
  <c r="L89" i="8"/>
  <c r="M57" i="8"/>
  <c r="L33" i="8"/>
  <c r="M28" i="8"/>
  <c r="M43" i="8"/>
  <c r="M66" i="8"/>
  <c r="L90" i="8"/>
  <c r="N89" i="8"/>
  <c r="M70" i="8"/>
  <c r="L81" i="8"/>
  <c r="M35" i="8"/>
  <c r="L100" i="8"/>
  <c r="P44" i="1"/>
  <c r="O50" i="1"/>
  <c r="P46" i="1"/>
  <c r="O41" i="1"/>
  <c r="P37" i="1"/>
  <c r="O40" i="1"/>
  <c r="P52" i="1"/>
  <c r="O54" i="1"/>
  <c r="O58" i="1"/>
  <c r="P56" i="1"/>
  <c r="O56" i="1"/>
  <c r="P54" i="1"/>
  <c r="P53" i="1"/>
  <c r="O55" i="1"/>
  <c r="P55" i="1"/>
  <c r="O57" i="1"/>
  <c r="P44" i="4"/>
  <c r="O6" i="4"/>
  <c r="P29" i="4"/>
  <c r="O28" i="4"/>
  <c r="P35" i="4"/>
  <c r="P8" i="4"/>
  <c r="O47" i="4"/>
  <c r="O34" i="4"/>
  <c r="P39" i="4"/>
  <c r="O27" i="4"/>
  <c r="P41" i="4"/>
  <c r="O46" i="4"/>
  <c r="P30" i="4"/>
  <c r="O40" i="4"/>
  <c r="P116" i="5"/>
  <c r="O126" i="5"/>
  <c r="P113" i="5"/>
  <c r="O125" i="5"/>
  <c r="P102" i="5"/>
  <c r="O119" i="5"/>
  <c r="P101" i="5"/>
  <c r="O118" i="5"/>
  <c r="P135" i="5"/>
  <c r="O73" i="5"/>
  <c r="P136" i="5"/>
  <c r="O136" i="5"/>
  <c r="P133" i="5"/>
  <c r="O110" i="5"/>
  <c r="P132" i="5"/>
  <c r="O134" i="5"/>
  <c r="P131" i="5"/>
  <c r="O66" i="5"/>
  <c r="P121" i="5"/>
  <c r="O26" i="5"/>
  <c r="P89" i="5"/>
  <c r="O113" i="5"/>
  <c r="M31" i="7"/>
  <c r="L83" i="7"/>
  <c r="M30" i="7"/>
  <c r="L67" i="7"/>
  <c r="P47" i="1"/>
  <c r="O51" i="1"/>
  <c r="P118" i="5"/>
  <c r="O111" i="5"/>
  <c r="P115" i="5"/>
  <c r="O44" i="5"/>
  <c r="P95" i="5"/>
  <c r="O116" i="5"/>
  <c r="O104" i="5"/>
  <c r="P134" i="5"/>
  <c r="P68" i="5"/>
  <c r="O117" i="5"/>
  <c r="P48" i="5"/>
  <c r="O70" i="5"/>
  <c r="P112" i="5"/>
  <c r="O77" i="5"/>
  <c r="P125" i="5"/>
  <c r="O14" i="5"/>
  <c r="P64" i="5"/>
  <c r="O135" i="5"/>
  <c r="P124" i="5"/>
  <c r="O29" i="5"/>
  <c r="P128" i="5"/>
  <c r="O132" i="5"/>
  <c r="P111" i="5"/>
  <c r="O69" i="5"/>
  <c r="P44" i="5"/>
  <c r="O13" i="5"/>
  <c r="P129" i="5"/>
  <c r="O133" i="5"/>
  <c r="P126" i="5"/>
  <c r="O130" i="5"/>
  <c r="M78" i="8"/>
  <c r="L13" i="8"/>
  <c r="N9" i="8"/>
  <c r="M73" i="8"/>
  <c r="L18" i="8"/>
  <c r="M102" i="8"/>
  <c r="L103" i="8"/>
  <c r="N103" i="8"/>
  <c r="M82" i="8"/>
  <c r="L46" i="8"/>
  <c r="N66" i="8"/>
  <c r="M106" i="8"/>
  <c r="L106" i="8"/>
  <c r="N106" i="8" s="1"/>
  <c r="M105" i="8"/>
  <c r="L105" i="8"/>
  <c r="N105" i="8" s="1"/>
  <c r="M99" i="8"/>
  <c r="L19" i="8"/>
  <c r="N19" i="8" s="1"/>
  <c r="N28" i="8"/>
  <c r="N100" i="8"/>
  <c r="M90" i="8"/>
  <c r="L60" i="8"/>
  <c r="M80" i="8"/>
  <c r="L16" i="8"/>
  <c r="N56" i="8" s="1"/>
  <c r="N49" i="8"/>
  <c r="L86" i="8"/>
  <c r="N86" i="8" s="1"/>
  <c r="N83" i="8"/>
  <c r="M79" i="8"/>
  <c r="M86" i="8"/>
  <c r="L92" i="8"/>
  <c r="M55" i="8"/>
  <c r="L76" i="8"/>
  <c r="N75" i="8"/>
  <c r="N72" i="8"/>
  <c r="M72" i="8"/>
  <c r="L25" i="8"/>
  <c r="N25" i="8" s="1"/>
  <c r="M78" i="7"/>
  <c r="L85" i="7"/>
  <c r="M110" i="7"/>
  <c r="L113" i="7"/>
  <c r="M68" i="7"/>
  <c r="L97" i="7"/>
  <c r="M93" i="7"/>
  <c r="L13" i="7"/>
  <c r="M44" i="7"/>
  <c r="L87" i="7"/>
  <c r="M15" i="7"/>
  <c r="L75" i="7"/>
  <c r="M6" i="7"/>
  <c r="L17" i="7"/>
  <c r="M37" i="7"/>
  <c r="L84" i="7"/>
  <c r="M34" i="7"/>
  <c r="L69" i="7"/>
  <c r="P92" i="5"/>
  <c r="O114" i="5"/>
  <c r="P49" i="1"/>
  <c r="O52" i="1"/>
  <c r="P13" i="1"/>
  <c r="O15" i="1"/>
  <c r="P114" i="5"/>
  <c r="O98" i="5"/>
  <c r="P93" i="5"/>
  <c r="O105" i="5"/>
  <c r="P123" i="5"/>
  <c r="O129" i="5"/>
  <c r="M90" i="7"/>
  <c r="L104" i="7"/>
  <c r="M70" i="7"/>
  <c r="L68" i="7"/>
  <c r="M45" i="7"/>
  <c r="L41" i="7"/>
  <c r="M97" i="7"/>
  <c r="L93" i="7"/>
  <c r="M101" i="7"/>
  <c r="L107" i="7"/>
  <c r="L96" i="7"/>
  <c r="M67" i="7"/>
  <c r="M60" i="7"/>
  <c r="L45" i="7"/>
  <c r="L8" i="7"/>
  <c r="M83" i="7"/>
  <c r="M81" i="7"/>
  <c r="L102" i="7"/>
  <c r="M77" i="7"/>
  <c r="L51" i="7"/>
  <c r="M76" i="7"/>
  <c r="L42" i="7"/>
  <c r="M53" i="7"/>
  <c r="L90" i="7"/>
  <c r="M74" i="7"/>
  <c r="L29" i="7"/>
  <c r="M61" i="8"/>
  <c r="L78" i="8"/>
  <c r="N78" i="8" s="1"/>
  <c r="N74" i="8"/>
  <c r="M56" i="8"/>
  <c r="L80" i="8"/>
  <c r="N80" i="8" s="1"/>
  <c r="M97" i="8"/>
  <c r="L99" i="8"/>
  <c r="M83" i="8"/>
  <c r="L88" i="8"/>
  <c r="M93" i="8"/>
  <c r="L97" i="8"/>
  <c r="N97" i="8" s="1"/>
  <c r="M76" i="8"/>
  <c r="L84" i="8"/>
  <c r="M81" i="8"/>
  <c r="L87" i="8"/>
  <c r="N87" i="8" s="1"/>
  <c r="M50" i="8"/>
  <c r="L95" i="8"/>
  <c r="N95" i="8"/>
  <c r="L52" i="8"/>
  <c r="N52" i="8" s="1"/>
  <c r="N41" i="8"/>
  <c r="N33" i="8"/>
  <c r="M29" i="8"/>
  <c r="L101" i="8"/>
  <c r="N101" i="8"/>
  <c r="M98" i="8"/>
  <c r="L68" i="8"/>
  <c r="N58" i="8"/>
  <c r="M27" i="9"/>
  <c r="L6" i="9"/>
  <c r="M21" i="9"/>
  <c r="L30" i="9"/>
  <c r="M16" i="9"/>
  <c r="L14" i="9"/>
  <c r="M14" i="9"/>
  <c r="L15" i="9"/>
  <c r="M11" i="9"/>
  <c r="L47" i="9"/>
  <c r="M10" i="9"/>
  <c r="L9" i="9"/>
  <c r="M91" i="7"/>
  <c r="L105" i="7"/>
  <c r="L78" i="7"/>
  <c r="M73" i="7"/>
  <c r="L50" i="7"/>
  <c r="M72" i="7"/>
  <c r="L32" i="7"/>
  <c r="M71" i="7"/>
  <c r="L43" i="7"/>
  <c r="M69" i="7"/>
  <c r="L94" i="7"/>
  <c r="L101" i="7"/>
  <c r="M79" i="7"/>
  <c r="M108" i="7"/>
  <c r="L112" i="7"/>
  <c r="M99" i="7"/>
  <c r="L106" i="7"/>
  <c r="M98" i="7"/>
  <c r="L44" i="7"/>
  <c r="P35" i="1"/>
  <c r="O46" i="1"/>
  <c r="P100" i="5"/>
  <c r="O109" i="5"/>
  <c r="P99" i="5"/>
  <c r="O36" i="5"/>
  <c r="P96" i="5"/>
  <c r="O71" i="5"/>
  <c r="M22" i="9"/>
  <c r="M23" i="9"/>
  <c r="L43" i="9"/>
  <c r="L24" i="9"/>
  <c r="K52" i="9"/>
  <c r="I52" i="9"/>
  <c r="H52" i="9"/>
  <c r="G52" i="9"/>
  <c r="F52" i="9"/>
  <c r="E52" i="9"/>
  <c r="M51" i="9"/>
  <c r="L35" i="9"/>
  <c r="M50" i="9"/>
  <c r="L39" i="9"/>
  <c r="M49" i="9"/>
  <c r="L38" i="9"/>
  <c r="M48" i="9"/>
  <c r="L29" i="9"/>
  <c r="M47" i="9"/>
  <c r="L28" i="9"/>
  <c r="M46" i="9"/>
  <c r="L20" i="9"/>
  <c r="M45" i="9"/>
  <c r="L19" i="9"/>
  <c r="M44" i="9"/>
  <c r="L41" i="9"/>
  <c r="M43" i="9"/>
  <c r="L40" i="9"/>
  <c r="M42" i="9"/>
  <c r="L34" i="9"/>
  <c r="M41" i="9"/>
  <c r="L33" i="9"/>
  <c r="M40" i="9"/>
  <c r="L37" i="9"/>
  <c r="M39" i="9"/>
  <c r="L45" i="9"/>
  <c r="M38" i="9"/>
  <c r="L23" i="9"/>
  <c r="M37" i="9"/>
  <c r="L44" i="9"/>
  <c r="M36" i="9"/>
  <c r="L51" i="9"/>
  <c r="M35" i="9"/>
  <c r="L50" i="9"/>
  <c r="M34" i="9"/>
  <c r="L49" i="9"/>
  <c r="M33" i="9"/>
  <c r="L36" i="9"/>
  <c r="M20" i="9"/>
  <c r="L48" i="9"/>
  <c r="M19" i="9"/>
  <c r="L31" i="9"/>
  <c r="M17" i="9"/>
  <c r="L27" i="9"/>
  <c r="M13" i="9"/>
  <c r="L7" i="9"/>
  <c r="M12" i="9"/>
  <c r="L18" i="9"/>
  <c r="M8" i="9"/>
  <c r="L21" i="9"/>
  <c r="M6" i="9"/>
  <c r="L8" i="9"/>
  <c r="P50" i="1"/>
  <c r="O21" i="1"/>
  <c r="P48" i="1"/>
  <c r="O37" i="1"/>
  <c r="P43" i="1"/>
  <c r="O36" i="1"/>
  <c r="P6" i="1"/>
  <c r="O6" i="1"/>
  <c r="P51" i="1"/>
  <c r="O53" i="1"/>
  <c r="P38" i="4"/>
  <c r="O44" i="4"/>
  <c r="O8" i="4"/>
  <c r="F49" i="4"/>
  <c r="P130" i="5"/>
  <c r="O78" i="5"/>
  <c r="P127" i="5"/>
  <c r="O131" i="5"/>
  <c r="P120" i="5"/>
  <c r="O128" i="5"/>
  <c r="O127" i="5"/>
  <c r="P110" i="5"/>
  <c r="O50" i="5"/>
  <c r="L50" i="8"/>
  <c r="N50" i="8" s="1"/>
  <c r="N29" i="8"/>
  <c r="M36" i="8"/>
  <c r="L104" i="8"/>
  <c r="M103" i="8"/>
  <c r="L82" i="8"/>
  <c r="M74" i="8"/>
  <c r="L91" i="8"/>
  <c r="N91" i="8" s="1"/>
  <c r="N88" i="8"/>
  <c r="M85" i="8"/>
  <c r="L64" i="8"/>
  <c r="N54" i="8"/>
  <c r="M40" i="8"/>
  <c r="L17" i="8"/>
  <c r="N15" i="8" s="1"/>
  <c r="M20" i="8"/>
  <c r="L98" i="8"/>
  <c r="N98" i="8"/>
  <c r="M96" i="8"/>
  <c r="L77" i="8"/>
  <c r="N73" i="8"/>
  <c r="M60" i="8"/>
  <c r="L32" i="8"/>
  <c r="N32" i="8" s="1"/>
  <c r="M92" i="8"/>
  <c r="L85" i="8"/>
  <c r="N84" i="8"/>
  <c r="N82" i="8"/>
  <c r="M77" i="8"/>
  <c r="L102" i="8"/>
  <c r="N102" i="8"/>
  <c r="M101" i="8"/>
  <c r="L94" i="8"/>
  <c r="N94" i="8" s="1"/>
  <c r="N93" i="8"/>
  <c r="M88" i="8"/>
  <c r="L69" i="8"/>
  <c r="N69" i="8" s="1"/>
  <c r="N59" i="8"/>
  <c r="M39" i="8"/>
  <c r="F108" i="8"/>
  <c r="G108" i="8"/>
  <c r="H108" i="8"/>
  <c r="I108" i="8"/>
  <c r="J108" i="8"/>
  <c r="K108" i="8"/>
  <c r="L18" i="7"/>
  <c r="M80" i="7"/>
  <c r="L103" i="7"/>
  <c r="M84" i="7"/>
  <c r="L14" i="7"/>
  <c r="M94" i="7"/>
  <c r="L24" i="7"/>
  <c r="M95" i="7"/>
  <c r="L6" i="7"/>
  <c r="M96" i="7"/>
  <c r="L108" i="7"/>
  <c r="M102" i="7"/>
  <c r="L109" i="7"/>
  <c r="M103" i="7"/>
  <c r="L110" i="7"/>
  <c r="M104" i="7"/>
  <c r="L10" i="7"/>
  <c r="M105" i="7"/>
  <c r="L70" i="7"/>
  <c r="M106" i="7"/>
  <c r="L111" i="7"/>
  <c r="M107" i="7"/>
  <c r="F121" i="7"/>
  <c r="G121" i="7"/>
  <c r="H121" i="7"/>
  <c r="I121" i="7"/>
  <c r="J121" i="7"/>
  <c r="K121" i="7"/>
  <c r="O59" i="1"/>
  <c r="P57" i="1"/>
  <c r="E61" i="1"/>
  <c r="F61" i="1"/>
  <c r="G61" i="1"/>
  <c r="H61" i="1"/>
  <c r="I61" i="1"/>
  <c r="J61" i="1"/>
  <c r="K61" i="1"/>
  <c r="L61" i="1"/>
  <c r="M61" i="1"/>
  <c r="N61" i="1"/>
  <c r="O43" i="4"/>
  <c r="P37" i="4"/>
  <c r="O45" i="4"/>
  <c r="P40" i="4"/>
  <c r="O25" i="4"/>
  <c r="P42" i="4"/>
  <c r="O20" i="4"/>
  <c r="P43" i="4"/>
  <c r="O24" i="4"/>
  <c r="P45" i="4"/>
  <c r="O30" i="4"/>
  <c r="P46" i="4"/>
  <c r="O17" i="4"/>
  <c r="P47" i="4"/>
  <c r="O48" i="4"/>
  <c r="P48" i="4"/>
  <c r="E49" i="4"/>
  <c r="G49" i="4"/>
  <c r="H49" i="4"/>
  <c r="I49" i="4"/>
  <c r="J49" i="4"/>
  <c r="K49" i="4"/>
  <c r="L49" i="4"/>
  <c r="M49" i="4"/>
  <c r="N49" i="4"/>
  <c r="O123" i="5"/>
  <c r="P108" i="5"/>
  <c r="O124" i="5"/>
  <c r="P109" i="5"/>
  <c r="O56" i="5"/>
  <c r="P117" i="5"/>
  <c r="O96" i="5"/>
  <c r="P119" i="5"/>
  <c r="O112" i="5"/>
  <c r="P122" i="5"/>
  <c r="E138" i="5"/>
  <c r="F138" i="5"/>
  <c r="G138" i="5"/>
  <c r="H138" i="5"/>
  <c r="I138" i="5"/>
  <c r="J138" i="5"/>
  <c r="K138" i="5"/>
  <c r="L138" i="5"/>
  <c r="M138" i="5"/>
  <c r="N138" i="5"/>
  <c r="N81" i="8"/>
  <c r="N99" i="8"/>
  <c r="N104" i="8"/>
  <c r="N76" i="8"/>
  <c r="N71" i="8"/>
  <c r="N90" i="8"/>
  <c r="N92" i="8"/>
  <c r="N65" i="8"/>
  <c r="N85" i="8"/>
  <c r="N61" i="8"/>
  <c r="N44" i="8"/>
  <c r="N13" i="8"/>
  <c r="N79" i="8"/>
  <c r="N64" i="8"/>
  <c r="N60" i="8"/>
  <c r="N22" i="8"/>
  <c r="N10" i="8"/>
  <c r="N8" i="8"/>
  <c r="N77" i="8"/>
  <c r="N57" i="8"/>
  <c r="N48" i="8"/>
  <c r="N67" i="8"/>
  <c r="N68" i="8"/>
  <c r="N12" i="8" l="1"/>
  <c r="N55" i="8"/>
  <c r="N45" i="8"/>
  <c r="N27" i="8"/>
  <c r="N20" i="8"/>
  <c r="N21" i="8"/>
  <c r="N18" i="8"/>
  <c r="N17" i="8"/>
  <c r="N16" i="8"/>
  <c r="N70" i="8"/>
  <c r="N46" i="8"/>
</calcChain>
</file>

<file path=xl/sharedStrings.xml><?xml version="1.0" encoding="utf-8"?>
<sst xmlns="http://schemas.openxmlformats.org/spreadsheetml/2006/main" count="1640" uniqueCount="466">
  <si>
    <t>Классифик. № игрока</t>
  </si>
  <si>
    <t>Фамилия И.О.</t>
  </si>
  <si>
    <t>Год рождения</t>
  </si>
  <si>
    <t>турниры</t>
  </si>
  <si>
    <t>Общий рейтинг</t>
  </si>
  <si>
    <t>Количество турниров</t>
  </si>
  <si>
    <t>1</t>
  </si>
  <si>
    <t>2</t>
  </si>
  <si>
    <t>3</t>
  </si>
  <si>
    <t>Количество участников:</t>
  </si>
  <si>
    <t>Система проведения турнира"Олимпийская"</t>
  </si>
  <si>
    <t>П</t>
  </si>
  <si>
    <t>Ф</t>
  </si>
  <si>
    <t>3 м.</t>
  </si>
  <si>
    <t>Система проведения турнира "Смешанная"</t>
  </si>
  <si>
    <t>1-й в гр.</t>
  </si>
  <si>
    <t>2-й в гр.</t>
  </si>
  <si>
    <t>3-й в гр.</t>
  </si>
  <si>
    <t>4-й в гр.</t>
  </si>
  <si>
    <t>Мастерс(макс.–80очк.)</t>
  </si>
  <si>
    <t>4</t>
  </si>
  <si>
    <t>Фомичева Елена</t>
  </si>
  <si>
    <t>Ежова Татьята</t>
  </si>
  <si>
    <t>Якушева Светлана</t>
  </si>
  <si>
    <t>Маслянкина Татьяна</t>
  </si>
  <si>
    <t>Шишкина Елена</t>
  </si>
  <si>
    <t>Макарова Светлана</t>
  </si>
  <si>
    <t>Тигина Луиза</t>
  </si>
  <si>
    <t>Перевозчикова Элина</t>
  </si>
  <si>
    <t>Черванеева Оксана</t>
  </si>
  <si>
    <t>8</t>
  </si>
  <si>
    <t>Мингачев Юсуп</t>
  </si>
  <si>
    <t>Дмитриенко Сергей</t>
  </si>
  <si>
    <t>Терентьев Александр</t>
  </si>
  <si>
    <t xml:space="preserve">Поб.– 35 очк.,Фин.– 15 очк., 3 м. - 10 очк., за победу в каждом матче в подгр.– 10 очк. </t>
  </si>
  <si>
    <t>Лейков Андрей</t>
  </si>
  <si>
    <t>Артемьев Алексей</t>
  </si>
  <si>
    <t>Сойда Сергей</t>
  </si>
  <si>
    <t>Усиков Андрей</t>
  </si>
  <si>
    <t>Говердовский Василий</t>
  </si>
  <si>
    <t>Литвинов Евгений</t>
  </si>
  <si>
    <t>Сойда Андрей</t>
  </si>
  <si>
    <t>Забанов Денис</t>
  </si>
  <si>
    <t>Лумпов Илья</t>
  </si>
  <si>
    <t>Кинчаров Алексей</t>
  </si>
  <si>
    <t>Попов Евгений</t>
  </si>
  <si>
    <t>Сорокин Борис</t>
  </si>
  <si>
    <t>Лаптев Сергей</t>
  </si>
  <si>
    <t>Ит. рейт. (4 турн.)</t>
  </si>
  <si>
    <t>Ит. рейт. (4 турн.)     + Мастерс</t>
  </si>
  <si>
    <t>Количество участв. пар:</t>
  </si>
  <si>
    <t>3-е м.</t>
  </si>
  <si>
    <t>Смешанная система проведения</t>
  </si>
  <si>
    <t>Мастерс(макс.–80 очк.)</t>
  </si>
  <si>
    <t>Поб.–35 очк.,Фин.–15 очк. 3м.-10 очк.,за победу в подгр.за матч –10 очк.</t>
  </si>
  <si>
    <t xml:space="preserve">Пояснения: Все очки, заработанные парой учитываются отдельно у каждого игрока, путем деления общей суммы пополам. </t>
  </si>
  <si>
    <t>Город</t>
  </si>
  <si>
    <t>Самара</t>
  </si>
  <si>
    <t>Тольятти</t>
  </si>
  <si>
    <t>Пелевин Андрей</t>
  </si>
  <si>
    <t xml:space="preserve">Победитель - 50, Финалист - 35, 3 место - 26, 1/2 финала - 22, 1/4 финала - 12 + 1 в группе - 8, 2 в группе - 6, 3 в группе - 5, 4 в группе - 4. утеш.- 2
</t>
  </si>
  <si>
    <t>Прохоров Сергей</t>
  </si>
  <si>
    <t>Ульяновск</t>
  </si>
  <si>
    <t>Нестерова Ольга</t>
  </si>
  <si>
    <t>Самсонова Марина</t>
  </si>
  <si>
    <t>Хомотюк Валерий</t>
  </si>
  <si>
    <t>Лесун Яна</t>
  </si>
  <si>
    <t>Ит. Рейтинг</t>
  </si>
  <si>
    <t>Сафонов Андрей</t>
  </si>
  <si>
    <t>Сафонова Анастасия</t>
  </si>
  <si>
    <t>ГОРОД</t>
  </si>
  <si>
    <t>Сызрань</t>
  </si>
  <si>
    <t>Веремьев Константин</t>
  </si>
  <si>
    <t>Серегин Александр</t>
  </si>
  <si>
    <t>Ташкент</t>
  </si>
  <si>
    <t>Лейков Дмитрий</t>
  </si>
  <si>
    <t>Дубровский Павел</t>
  </si>
  <si>
    <t>Зуев Андрей</t>
  </si>
  <si>
    <t>Елюкин Александр</t>
  </si>
  <si>
    <t>Попов Сергей</t>
  </si>
  <si>
    <t>Гурьев Вячеслав</t>
  </si>
  <si>
    <t>Петрухин Альберт</t>
  </si>
  <si>
    <t>Кузнецов Петр</t>
  </si>
  <si>
    <t>Питин Андрей</t>
  </si>
  <si>
    <t>Соколов Алексей</t>
  </si>
  <si>
    <t>Сокольчук Виктор</t>
  </si>
  <si>
    <t>Антонов Евгений</t>
  </si>
  <si>
    <t>Н.Новгород</t>
  </si>
  <si>
    <t>Захаров Сергей</t>
  </si>
  <si>
    <t>Малюгин Анатолий</t>
  </si>
  <si>
    <t>5</t>
  </si>
  <si>
    <t xml:space="preserve">Победитель - 50, Финалист - 35, 3 место - 26, 1/2 финала - 22, 1/4 финала - 12 + 1 в группе - 8, 2 в группе - 6, 3 в группе - 5, 4 в группе - 4, 5 в гр. - 2, утеш.- 2
</t>
  </si>
  <si>
    <t>Дорогин Игорь</t>
  </si>
  <si>
    <t>Осинкина Екатерина</t>
  </si>
  <si>
    <t>Курдин Дмитрий</t>
  </si>
  <si>
    <t>Нестеров Михаил</t>
  </si>
  <si>
    <t>Червоткина Екатерина</t>
  </si>
  <si>
    <t>Пойлова Валерия</t>
  </si>
  <si>
    <t>Шленев Алексей</t>
  </si>
  <si>
    <t>3-4</t>
  </si>
  <si>
    <t>Дроздова Татьяна</t>
  </si>
  <si>
    <t>Патрин Алексей</t>
  </si>
  <si>
    <t>Ежова Татьяна</t>
  </si>
  <si>
    <t>Канипов Владимир</t>
  </si>
  <si>
    <t>Ларина Наталья</t>
  </si>
  <si>
    <t>Левина Евгения</t>
  </si>
  <si>
    <t>Лесников Сергей</t>
  </si>
  <si>
    <t>Петинова Людмила</t>
  </si>
  <si>
    <t>Матяш Игорь</t>
  </si>
  <si>
    <t>Янковская Наталья</t>
  </si>
  <si>
    <t>Янковский Сергей</t>
  </si>
  <si>
    <t>Калединова Вера</t>
  </si>
  <si>
    <t>Пшеницына Татьяна</t>
  </si>
  <si>
    <t>Олюнин Александр</t>
  </si>
  <si>
    <t>Шершакова Екатерина</t>
  </si>
  <si>
    <t>Кузнецов Андрей</t>
  </si>
  <si>
    <t>Бородин Игорь</t>
  </si>
  <si>
    <t>Свиридов Дмитрий</t>
  </si>
  <si>
    <t>Клименко Игорь</t>
  </si>
  <si>
    <t>Ротов Владимир</t>
  </si>
  <si>
    <t>Петров Олег</t>
  </si>
  <si>
    <t>Амиров Наиль</t>
  </si>
  <si>
    <t>Брысякин Алексей</t>
  </si>
  <si>
    <t>Трубин Вячеслав</t>
  </si>
  <si>
    <t>Лаверычев Евгений</t>
  </si>
  <si>
    <t>Шелудкин Дмитрий</t>
  </si>
  <si>
    <t>Бритаев Таймураз</t>
  </si>
  <si>
    <t>Семченко Сергей</t>
  </si>
  <si>
    <t>Меженов Валерий</t>
  </si>
  <si>
    <t>Войтович Юлия</t>
  </si>
  <si>
    <t>Гурьева Людмила</t>
  </si>
  <si>
    <t>Акимова Ольга</t>
  </si>
  <si>
    <t>Добрынина Татьяна</t>
  </si>
  <si>
    <t>Галанцева Ольга</t>
  </si>
  <si>
    <t>Гетманцев Иван</t>
  </si>
  <si>
    <t>Кузьмичев Александр</t>
  </si>
  <si>
    <t>Усиевич Юрий</t>
  </si>
  <si>
    <t>Филатов Игорь</t>
  </si>
  <si>
    <t>Азимов Хасил</t>
  </si>
  <si>
    <t>Соломатин Алексей</t>
  </si>
  <si>
    <t>Лихачев Тимур</t>
  </si>
  <si>
    <t>Хонг Брэд</t>
  </si>
  <si>
    <t>Телов Вячеслав</t>
  </si>
  <si>
    <t>Смирнов</t>
  </si>
  <si>
    <t>Популо Валентина</t>
  </si>
  <si>
    <t>Кубаркова Диана</t>
  </si>
  <si>
    <t>Зайцева Ирина</t>
  </si>
  <si>
    <t>Черванева Оксана</t>
  </si>
  <si>
    <t>Лобачева</t>
  </si>
  <si>
    <t>Пшеницина Татьяна</t>
  </si>
  <si>
    <t>Викулов Виктор</t>
  </si>
  <si>
    <t>Гурьянов Сергей</t>
  </si>
  <si>
    <t>Крылов Алексей</t>
  </si>
  <si>
    <t>Клычков Дмитрий</t>
  </si>
  <si>
    <t>Краснобаев Геннадий</t>
  </si>
  <si>
    <t>Димитровград</t>
  </si>
  <si>
    <t>Сурков</t>
  </si>
  <si>
    <t>Загребин Иван</t>
  </si>
  <si>
    <t>Базанов Денис</t>
  </si>
  <si>
    <t>Лялякин Андрей</t>
  </si>
  <si>
    <t>Котляров</t>
  </si>
  <si>
    <t>Миханьков</t>
  </si>
  <si>
    <t xml:space="preserve">Победитель - 50, Финалист - 35, 3 место - 26, 1/2 финала - 22, 1/4 финала - 12 + 1 в группе - 8, 2 в группе - 6, 3 в группе - 5, 4 в группе - 4. 5 в группе -2, утеш.- 2
</t>
  </si>
  <si>
    <t>Кузмичев Александр</t>
  </si>
  <si>
    <t>Зайцев Денис</t>
  </si>
  <si>
    <t>Шишкин Александр</t>
  </si>
  <si>
    <t>Федулов Александр</t>
  </si>
  <si>
    <t>Кичаев Андрей</t>
  </si>
  <si>
    <t>Алексеев Алексеев</t>
  </si>
  <si>
    <t>Питенко Михаил</t>
  </si>
  <si>
    <t>Айнулин Рафа</t>
  </si>
  <si>
    <t>Швецов Игорь</t>
  </si>
  <si>
    <t>Напаскин Дмитрий</t>
  </si>
  <si>
    <t>Ганиуллин Альфред</t>
  </si>
  <si>
    <t>Черногор Владимир</t>
  </si>
  <si>
    <t>Белоконь Сергей</t>
  </si>
  <si>
    <t>Овчарова Ангелина</t>
  </si>
  <si>
    <t>Ермилов Алексей</t>
  </si>
  <si>
    <t>Кийко Игорь</t>
  </si>
  <si>
    <t>Павлова Анастасия</t>
  </si>
  <si>
    <t>Алексеев Алексей</t>
  </si>
  <si>
    <t>Никитина Евгения</t>
  </si>
  <si>
    <t>Кашапов Ильяс</t>
  </si>
  <si>
    <t>Хугаев Аркадий</t>
  </si>
  <si>
    <t>Шаль Ефим</t>
  </si>
  <si>
    <t>Романенко Олег</t>
  </si>
  <si>
    <t>Баленков Андрей</t>
  </si>
  <si>
    <t>Липатов Сергей</t>
  </si>
  <si>
    <t>Головин Александр</t>
  </si>
  <si>
    <t>Шибанов Эдуард</t>
  </si>
  <si>
    <t>Краснов Алексей</t>
  </si>
  <si>
    <t>Злобин Александр</t>
  </si>
  <si>
    <t>Мирзоян Сергей</t>
  </si>
  <si>
    <t>Казаров Игорь</t>
  </si>
  <si>
    <t>Серегин Роман</t>
  </si>
  <si>
    <t>Козлов Александр</t>
  </si>
  <si>
    <t>Макаров Дмитрий</t>
  </si>
  <si>
    <t>Федоров Сергей</t>
  </si>
  <si>
    <t>Пивкин Игорь</t>
  </si>
  <si>
    <t>Донецков Игорь</t>
  </si>
  <si>
    <t>Ревякин Олег</t>
  </si>
  <si>
    <t>Аверьянова Ксения</t>
  </si>
  <si>
    <t>Иванова Алла</t>
  </si>
  <si>
    <t>Колесник Олеся</t>
  </si>
  <si>
    <t>Логанова Елена</t>
  </si>
  <si>
    <t>Зайцев Руслан</t>
  </si>
  <si>
    <t>Сергеева Наталья</t>
  </si>
  <si>
    <t>Лузгина Яна</t>
  </si>
  <si>
    <t>Пенза</t>
  </si>
  <si>
    <t>Вишневский Руслан</t>
  </si>
  <si>
    <t>МЕСТО</t>
  </si>
  <si>
    <t>Поб.– 35 очк.,Фин.– 15 очк.,3 м. - 10 очк., за победу в каждом матче в подгр.– 10 очк.</t>
  </si>
  <si>
    <t>Лукьянов Денис</t>
  </si>
  <si>
    <t>Ит. рейт. + Мастерс</t>
  </si>
  <si>
    <t>Поляков Андрей</t>
  </si>
  <si>
    <t>Зольников Игорь</t>
  </si>
  <si>
    <t>Белов Сергей</t>
  </si>
  <si>
    <t>Колесов Александр</t>
  </si>
  <si>
    <t>Мартынов Алексей</t>
  </si>
  <si>
    <t>Пирогов Юрий</t>
  </si>
  <si>
    <t>Мисюля Павел</t>
  </si>
  <si>
    <t>Ит. рейт. ( 5 турн.)</t>
  </si>
  <si>
    <t>Ит. рейт. ( 5 турн.)   + Мастерс</t>
  </si>
  <si>
    <t>Пецева Евгения</t>
  </si>
  <si>
    <t xml:space="preserve">Ит. рейт. </t>
  </si>
  <si>
    <t>Магомаев Рустам</t>
  </si>
  <si>
    <t>Меньшенина Елена</t>
  </si>
  <si>
    <t>Подкорытов Владимир</t>
  </si>
  <si>
    <t>Кулинкович Максим</t>
  </si>
  <si>
    <t>Шнайдер Виктор</t>
  </si>
  <si>
    <t>Близнюк Валерий</t>
  </si>
  <si>
    <t>Шевелев Артур</t>
  </si>
  <si>
    <t>Захарова Анна</t>
  </si>
  <si>
    <t>ЖЕНЩИНЫ, одиночный разряд</t>
  </si>
  <si>
    <t>МУЖЧИНЫ, парный разряд</t>
  </si>
  <si>
    <t>ЖЕНЩИНЫ, парный разряд</t>
  </si>
  <si>
    <t>МИКСТ</t>
  </si>
  <si>
    <t>Румянцева Елена</t>
  </si>
  <si>
    <t>Офицеров  Андрей</t>
  </si>
  <si>
    <t>Чекалин Яков</t>
  </si>
  <si>
    <t>Уральск</t>
  </si>
  <si>
    <t>6</t>
  </si>
  <si>
    <t>10</t>
  </si>
  <si>
    <t>Озерова Ольга</t>
  </si>
  <si>
    <t>Ит. рейт. 6 турн.</t>
  </si>
  <si>
    <t>Мареев Владимир</t>
  </si>
  <si>
    <t>Боренкова Екатерина</t>
  </si>
  <si>
    <t>Гармашева Инга</t>
  </si>
  <si>
    <t>Намунка Елена</t>
  </si>
  <si>
    <t>Гормашова Инга</t>
  </si>
  <si>
    <t>Канипов Дмитрий</t>
  </si>
  <si>
    <t>Гулистан</t>
  </si>
  <si>
    <t>Журавлев Дмитрий</t>
  </si>
  <si>
    <t>Кожухов Владимир</t>
  </si>
  <si>
    <t>Куденко Олег</t>
  </si>
  <si>
    <t>Соколов Виталий</t>
  </si>
  <si>
    <t>Смышляев Антон</t>
  </si>
  <si>
    <t>ЛЮБИТЕЛЬСКИЙ ТЕННИСНЫЙ ТУР
САМАРСКОЙ ОБЛАСТИ</t>
  </si>
  <si>
    <t>Гудабандзе Иракли</t>
  </si>
  <si>
    <t>Казань</t>
  </si>
  <si>
    <t>Арутюнян Эдгар</t>
  </si>
  <si>
    <t>Чебоксары</t>
  </si>
  <si>
    <t>Швеев Игорь</t>
  </si>
  <si>
    <t>Герасимов Александр</t>
  </si>
  <si>
    <t>Одилов Акрам</t>
  </si>
  <si>
    <t>Литовская Анастасия</t>
  </si>
  <si>
    <t>Хабаровск</t>
  </si>
  <si>
    <t>Краснова Ольга</t>
  </si>
  <si>
    <t>Сенькова Ирина</t>
  </si>
  <si>
    <t>Бодрова Наталья</t>
  </si>
  <si>
    <t>Москва</t>
  </si>
  <si>
    <t>Лобов Владимир</t>
  </si>
  <si>
    <t>Сосновская Оксана</t>
  </si>
  <si>
    <t>Валов Дмитрий</t>
  </si>
  <si>
    <t>Герасимова Мария</t>
  </si>
  <si>
    <t>17-18</t>
  </si>
  <si>
    <t>Добрынин Сергей</t>
  </si>
  <si>
    <t>Мазыр Александр</t>
  </si>
  <si>
    <t>Крылов Игорь</t>
  </si>
  <si>
    <t>Донис Оксана</t>
  </si>
  <si>
    <t>Бургас</t>
  </si>
  <si>
    <t>Седненко Виктория</t>
  </si>
  <si>
    <t>Тэст Стас</t>
  </si>
  <si>
    <t>Саратов</t>
  </si>
  <si>
    <t>Халяпин Владимир</t>
  </si>
  <si>
    <t>Кедяров Александр</t>
  </si>
  <si>
    <t>Козлов Игорь</t>
  </si>
  <si>
    <t>Плужников Вячеслав</t>
  </si>
  <si>
    <t>Заботина Елена</t>
  </si>
  <si>
    <t>Шубина Ольга</t>
  </si>
  <si>
    <t>Минеев Игорь</t>
  </si>
  <si>
    <t>Самра</t>
  </si>
  <si>
    <t>Сидоров Вячеслав</t>
  </si>
  <si>
    <t>Максимов Алексей</t>
  </si>
  <si>
    <t>Баранкин Александр</t>
  </si>
  <si>
    <t>Шишкина Инна</t>
  </si>
  <si>
    <t>Кубарева Ольга</t>
  </si>
  <si>
    <t>Кубаркова Дина</t>
  </si>
  <si>
    <t>Маланичева Елизавета</t>
  </si>
  <si>
    <t>Гумерова Анастасия</t>
  </si>
  <si>
    <t>Санатуллин Ринат</t>
  </si>
  <si>
    <t>Емелин Алексей</t>
  </si>
  <si>
    <t>Де Вакас Кабесас Давид Алехандро</t>
  </si>
  <si>
    <t>Кито</t>
  </si>
  <si>
    <t>Наумова Анна</t>
  </si>
  <si>
    <t>9</t>
  </si>
  <si>
    <t>Степанов Игорь</t>
  </si>
  <si>
    <t>Каримов Гариф</t>
  </si>
  <si>
    <t>11</t>
  </si>
  <si>
    <t>14</t>
  </si>
  <si>
    <t>32-33</t>
  </si>
  <si>
    <t>Головашкин Михаил</t>
  </si>
  <si>
    <t>Теплов Владимир</t>
  </si>
  <si>
    <t>Айдынян Камо</t>
  </si>
  <si>
    <t>6-7</t>
  </si>
  <si>
    <t>10-11</t>
  </si>
  <si>
    <t>Бучина Валентина</t>
  </si>
  <si>
    <t>Карабанова Екатерина</t>
  </si>
  <si>
    <t>Моисеева Татьяна</t>
  </si>
  <si>
    <t>Сизоненко Наталья</t>
  </si>
  <si>
    <t>12-13</t>
  </si>
  <si>
    <t>Зайка Ника</t>
  </si>
  <si>
    <t>Леонтьева Ольга</t>
  </si>
  <si>
    <t>Дмитриева Ирина</t>
  </si>
  <si>
    <t>Гольцов Александр</t>
  </si>
  <si>
    <t>14-16</t>
  </si>
  <si>
    <t>19-27</t>
  </si>
  <si>
    <t>28-29</t>
  </si>
  <si>
    <t>30-31</t>
  </si>
  <si>
    <t>34-36</t>
  </si>
  <si>
    <t>37-42</t>
  </si>
  <si>
    <t>43-101</t>
  </si>
  <si>
    <t>27.01-28.01.17, САМАРА ЛАНД</t>
  </si>
  <si>
    <t>Зайцев Петр</t>
  </si>
  <si>
    <t>11-12</t>
  </si>
  <si>
    <t>МУЖЧИНЫ 50 ЛЕТ И СТАРШЕ, одиночный разряд</t>
  </si>
  <si>
    <t xml:space="preserve">КЛАССИФИКАЦИЯ ИГРОКОВ НА </t>
  </si>
  <si>
    <t>24.02-25.02.17, САМАРА ЛАНД</t>
  </si>
  <si>
    <t>Певнев Илья</t>
  </si>
  <si>
    <t>24-26.03.2017 ТК ТРИГОН</t>
  </si>
  <si>
    <t>Яковлев Михаил</t>
  </si>
  <si>
    <t>Григорьев Алексей</t>
  </si>
  <si>
    <t>Гусев Дмитрий</t>
  </si>
  <si>
    <t>Кузнецов Сергей</t>
  </si>
  <si>
    <t>Мартынов Павел</t>
  </si>
  <si>
    <t xml:space="preserve">Цыганов Дмитрий </t>
  </si>
  <si>
    <t>Степанов Андрей</t>
  </si>
  <si>
    <t>Калиниченко Николай</t>
  </si>
  <si>
    <t>Саранск</t>
  </si>
  <si>
    <t>Деулин Михаил</t>
  </si>
  <si>
    <t>Маланичев Михаил</t>
  </si>
  <si>
    <t>Цыганов Владимир</t>
  </si>
  <si>
    <t>Вильданов Руслан</t>
  </si>
  <si>
    <t>Селецкий Антон</t>
  </si>
  <si>
    <t>11-12.06.2017 ТК ТРИГОН</t>
  </si>
  <si>
    <t>Скоттсдейл</t>
  </si>
  <si>
    <t>26-28.05.2017 ТЦ Загородный</t>
  </si>
  <si>
    <t>Власов Дмитрий</t>
  </si>
  <si>
    <t>Белоконенко Алексей</t>
  </si>
  <si>
    <t>Ефремов Сергей</t>
  </si>
  <si>
    <t>Астрахань</t>
  </si>
  <si>
    <t>Злотников Илья</t>
  </si>
  <si>
    <t>7</t>
  </si>
  <si>
    <t>12</t>
  </si>
  <si>
    <t>07-08.07.2017 ТТЦ Тольятти</t>
  </si>
  <si>
    <t>Бабунов Александр</t>
  </si>
  <si>
    <t>Отрадный</t>
  </si>
  <si>
    <t>Федоренко Максим</t>
  </si>
  <si>
    <t>13</t>
  </si>
  <si>
    <t>19-20</t>
  </si>
  <si>
    <t>18</t>
  </si>
  <si>
    <t>21</t>
  </si>
  <si>
    <t>04-06.08.2017 ТЦ Загородный</t>
  </si>
  <si>
    <t>Савинков Александр</t>
  </si>
  <si>
    <t>Шутров Григорий</t>
  </si>
  <si>
    <t>22</t>
  </si>
  <si>
    <t>Зинятулина Юлия</t>
  </si>
  <si>
    <t>15-52</t>
  </si>
  <si>
    <t xml:space="preserve">09-10.09.2017 ТЦ МясноффTennis Cup </t>
  </si>
  <si>
    <t>7-8</t>
  </si>
  <si>
    <t>16-17</t>
  </si>
  <si>
    <t>15</t>
  </si>
  <si>
    <t>Жоголев Константин</t>
  </si>
  <si>
    <t>27-29.10.2017 ТТЦ PORSCHE 2017</t>
  </si>
  <si>
    <t>Мавродиев Дмитрий</t>
  </si>
  <si>
    <t>Уфа</t>
  </si>
  <si>
    <t>Спиридонов Дмитрий</t>
  </si>
  <si>
    <t>Игнатьев Кирилл</t>
  </si>
  <si>
    <t>Догадкин Антон</t>
  </si>
  <si>
    <t>Беспалов Михаил</t>
  </si>
  <si>
    <t>Кайбышев Владлен</t>
  </si>
  <si>
    <t>Андреев Олег</t>
  </si>
  <si>
    <t>Высоцкий Александр</t>
  </si>
  <si>
    <t>Белогорцев Владимир</t>
  </si>
  <si>
    <t>Усольцева Елена</t>
  </si>
  <si>
    <t>Доронина Мария</t>
  </si>
  <si>
    <t>16</t>
  </si>
  <si>
    <t>17</t>
  </si>
  <si>
    <t>23-24</t>
  </si>
  <si>
    <t>28</t>
  </si>
  <si>
    <t>17-19.11.2017 ТРИГОН РБК 2017</t>
  </si>
  <si>
    <t>Сердюк Светлана</t>
  </si>
  <si>
    <t>Гайлис Ксения</t>
  </si>
  <si>
    <t>Ахметгареева Галина</t>
  </si>
  <si>
    <t xml:space="preserve">Мышковец Ольга </t>
  </si>
  <si>
    <t>Кружилина Екатерина</t>
  </si>
  <si>
    <t>Федосеева Дарья</t>
  </si>
  <si>
    <t>Санкт-Петербург</t>
  </si>
  <si>
    <t>Сухарева Ольга</t>
  </si>
  <si>
    <t>25</t>
  </si>
  <si>
    <t>26</t>
  </si>
  <si>
    <t>27</t>
  </si>
  <si>
    <t>29-30</t>
  </si>
  <si>
    <t>31-34</t>
  </si>
  <si>
    <t>35-36</t>
  </si>
  <si>
    <t>37-46</t>
  </si>
  <si>
    <t>МАСТЕРС 2017 САМАРА ЛАНД 25.11.2017</t>
  </si>
  <si>
    <t>13-15</t>
  </si>
  <si>
    <t>Демин Владимир</t>
  </si>
  <si>
    <t>Старков Александр</t>
  </si>
  <si>
    <t>15-16</t>
  </si>
  <si>
    <t>Дубровин Дмитрий</t>
  </si>
  <si>
    <t>Лефлер Евгений</t>
  </si>
  <si>
    <t>Мустафин Юлай</t>
  </si>
  <si>
    <t>Садыков Фаниль</t>
  </si>
  <si>
    <t>МАСТЕРС 2017 САМАРА ЛАНД 30.12.2017</t>
  </si>
  <si>
    <t>19</t>
  </si>
  <si>
    <t>20-21</t>
  </si>
  <si>
    <t>22-24</t>
  </si>
  <si>
    <t>26-28</t>
  </si>
  <si>
    <t>29</t>
  </si>
  <si>
    <t>30-33</t>
  </si>
  <si>
    <t>34-37</t>
  </si>
  <si>
    <t>38</t>
  </si>
  <si>
    <t>39</t>
  </si>
  <si>
    <t>40</t>
  </si>
  <si>
    <t>41-42</t>
  </si>
  <si>
    <t>43-44</t>
  </si>
  <si>
    <t>45</t>
  </si>
  <si>
    <t>46-47</t>
  </si>
  <si>
    <t>48</t>
  </si>
  <si>
    <t>49-59</t>
  </si>
  <si>
    <t>60-71</t>
  </si>
  <si>
    <t>72</t>
  </si>
  <si>
    <t>73-114</t>
  </si>
  <si>
    <t>8-9</t>
  </si>
  <si>
    <t>17-19</t>
  </si>
  <si>
    <t>20-42</t>
  </si>
  <si>
    <t>КЛАССИФИКАЦИЯ ИГРОКОВ НА 19.11.2017</t>
  </si>
  <si>
    <t>КЛАССИФИКАЦИЯ ИГРОКОВ НА 25.11.2017</t>
  </si>
  <si>
    <t>МАСТЕРС 2017 8-9.12.2017 САМАРА ЛАНД</t>
  </si>
  <si>
    <t>КЛАССИФИКАЦИЯ ИГРОКОВ НА 10.12.2017</t>
  </si>
  <si>
    <t>МУЖЧИНЫ, одиночный разряд</t>
  </si>
  <si>
    <t>19-21</t>
  </si>
  <si>
    <t>25-26</t>
  </si>
  <si>
    <t>27-28</t>
  </si>
  <si>
    <t>30-32</t>
  </si>
  <si>
    <t>33</t>
  </si>
  <si>
    <t>34-40</t>
  </si>
  <si>
    <t>41-46</t>
  </si>
  <si>
    <t>47-54</t>
  </si>
  <si>
    <t>55-56</t>
  </si>
  <si>
    <t>57</t>
  </si>
  <si>
    <t>58-131</t>
  </si>
  <si>
    <t>14-15</t>
  </si>
  <si>
    <t>КЛАССИФИКАЦИЯ ИГРОКОВ НА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</si>
</sst>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1"/>
      <color indexed="64"/>
      <name val="Arial Cyr"/>
    </font>
    <font>
      <b/>
      <i/>
      <u/>
      <sz val="10"/>
      <color indexed="64"/>
      <name val="Arial Cyr"/>
    </font>
    <font>
      <sz val="8"/>
      <color indexed="64"/>
      <name val="Arial Cyr"/>
    </font>
    <font>
      <b/>
      <sz val="8"/>
      <color indexed="64"/>
      <name val="Arial Cyr"/>
    </font>
    <font>
      <sz val="9"/>
      <color indexed="64"/>
      <name val="Arial Cyr"/>
    </font>
    <font>
      <sz val="10"/>
      <color indexed="64"/>
      <name val="Arial Cyr"/>
    </font>
    <font>
      <b/>
      <sz val="10"/>
      <color indexed="10"/>
      <name val="Arial Cyr"/>
    </font>
    <font>
      <b/>
      <sz val="10"/>
      <color indexed="64"/>
      <name val="Arial Cyr"/>
    </font>
    <font>
      <i/>
      <sz val="9"/>
      <color indexed="64"/>
      <name val="Arial Cyr"/>
    </font>
    <font>
      <sz val="8"/>
      <name val="Arial Cyr"/>
      <charset val="204"/>
    </font>
    <font>
      <b/>
      <sz val="10"/>
      <color indexed="10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sz val="9"/>
      <name val="Arial Cyr"/>
    </font>
    <font>
      <b/>
      <sz val="10"/>
      <name val="Arial Cyr"/>
      <charset val="204"/>
    </font>
    <font>
      <sz val="10"/>
      <name val="Arial Cyr"/>
    </font>
    <font>
      <b/>
      <sz val="10"/>
      <color indexed="10"/>
      <name val="Arial Cyr"/>
      <charset val="204"/>
    </font>
    <font>
      <b/>
      <sz val="10"/>
      <color indexed="17"/>
      <name val="Arial Cyr"/>
      <charset val="204"/>
    </font>
    <font>
      <b/>
      <sz val="10"/>
      <color indexed="30"/>
      <name val="Arial Cyr"/>
      <charset val="204"/>
    </font>
    <font>
      <sz val="10"/>
      <color indexed="10"/>
      <name val="Arial Cyr"/>
      <charset val="204"/>
    </font>
    <font>
      <b/>
      <sz val="12"/>
      <name val="Arial Cyr"/>
    </font>
    <font>
      <b/>
      <u/>
      <sz val="20"/>
      <name val="Arial Cyr"/>
    </font>
    <font>
      <b/>
      <i/>
      <u/>
      <sz val="12"/>
      <name val="Arial Cyr"/>
    </font>
    <font>
      <sz val="8"/>
      <name val="Arial Cyr"/>
    </font>
    <font>
      <b/>
      <sz val="10"/>
      <color rgb="FF0070C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B050"/>
      <name val="Arial Cyr"/>
      <charset val="204"/>
    </font>
    <font>
      <b/>
      <sz val="10"/>
      <color rgb="FF00B0F0"/>
      <name val="Arial Cyr"/>
      <charset val="204"/>
    </font>
    <font>
      <b/>
      <sz val="10"/>
      <color theme="4"/>
      <name val="Arial Cyr"/>
      <charset val="204"/>
    </font>
    <font>
      <b/>
      <sz val="9"/>
      <color rgb="FFFF0000"/>
      <name val="Arial Cyr"/>
      <charset val="204"/>
    </font>
    <font>
      <b/>
      <sz val="9"/>
      <color rgb="FF00B050"/>
      <name val="Arial Cyr"/>
      <charset val="204"/>
    </font>
    <font>
      <b/>
      <sz val="9"/>
      <color rgb="FF0070C0"/>
      <name val="Arial Cyr"/>
      <charset val="204"/>
    </font>
    <font>
      <sz val="10"/>
      <color rgb="FF00B050"/>
      <name val="Arial Cyr"/>
      <charset val="204"/>
    </font>
    <font>
      <sz val="10"/>
      <color rgb="FFFF0000"/>
      <name val="Arial Cyr"/>
    </font>
    <font>
      <b/>
      <sz val="8"/>
      <name val="Arial Cyr"/>
    </font>
    <font>
      <b/>
      <u/>
      <sz val="8"/>
      <name val="Arial Cyr"/>
    </font>
    <font>
      <b/>
      <i/>
      <u/>
      <sz val="8"/>
      <name val="Arial Cyr"/>
    </font>
    <font>
      <b/>
      <sz val="8"/>
      <color rgb="FFFF0000"/>
      <name val="Arial Cyr"/>
    </font>
    <font>
      <b/>
      <sz val="8"/>
      <color indexed="10"/>
      <name val="Arial Cyr"/>
    </font>
    <font>
      <b/>
      <sz val="8"/>
      <color rgb="FF0070C0"/>
      <name val="Arial Cyr"/>
    </font>
    <font>
      <b/>
      <sz val="8"/>
      <color rgb="FF00B050"/>
      <name val="Arial Cyr"/>
    </font>
    <font>
      <b/>
      <sz val="8"/>
      <color indexed="30"/>
      <name val="Arial Cyr"/>
    </font>
    <font>
      <b/>
      <sz val="8"/>
      <color indexed="17"/>
      <name val="Arial Cyr"/>
    </font>
    <font>
      <i/>
      <sz val="8"/>
      <color indexed="64"/>
      <name val="Arial Cyr"/>
    </font>
    <font>
      <b/>
      <sz val="8"/>
      <color rgb="FF00B050"/>
      <name val="Arial Cyr"/>
      <charset val="204"/>
    </font>
    <font>
      <b/>
      <sz val="8"/>
      <color rgb="FF0070C0"/>
      <name val="Arial Cyr"/>
      <charset val="204"/>
    </font>
    <font>
      <b/>
      <sz val="8"/>
      <color rgb="FFFF0000"/>
      <name val="Arial Cyr"/>
      <charset val="204"/>
    </font>
    <font>
      <b/>
      <sz val="7"/>
      <color indexed="64"/>
      <name val="Arial Cyr"/>
      <charset val="204"/>
    </font>
    <font>
      <b/>
      <sz val="6"/>
      <color indexed="64"/>
      <name val="Arial Cyr"/>
      <charset val="204"/>
    </font>
  </fonts>
  <fills count="2">
    <fill>
      <patternFill patternType="none"/>
    </fill>
    <fill>
      <patternFill patternType="gray125"/>
    </fill>
  </fills>
  <borders count="1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3">
    <xf numFmtId="0" fontId="0" fillId="0" borderId="0" xfId="0"/>
    <xf numFmtId="0" fontId="0" fillId="0" borderId="0" xfId="0" applyAlignment="1"/>
    <xf numFmtId="0" fontId="0" fillId="0" borderId="0" xfId="0" applyAlignment="1">
      <alignment textRotation="90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/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3" fontId="9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2" fontId="9" fillId="0" borderId="2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6" xfId="0" applyBorder="1" applyAlignment="1"/>
    <xf numFmtId="0" fontId="12" fillId="0" borderId="7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Border="1" applyAlignment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90" wrapText="1"/>
    </xf>
    <xf numFmtId="0" fontId="0" fillId="0" borderId="11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7" xfId="0" applyFont="1" applyBorder="1" applyAlignment="1"/>
    <xf numFmtId="0" fontId="7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0" fillId="0" borderId="13" xfId="0" applyFont="1" applyBorder="1" applyAlignment="1"/>
    <xf numFmtId="49" fontId="13" fillId="0" borderId="14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2" xfId="0" applyFont="1" applyBorder="1"/>
    <xf numFmtId="0" fontId="2" fillId="0" borderId="48" xfId="0" applyFont="1" applyBorder="1"/>
    <xf numFmtId="0" fontId="4" fillId="0" borderId="9" xfId="0" applyFont="1" applyBorder="1" applyAlignment="1">
      <alignment vertical="center" textRotation="90" wrapText="1"/>
    </xf>
    <xf numFmtId="49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9" xfId="0" applyBorder="1" applyAlignment="1"/>
    <xf numFmtId="0" fontId="0" fillId="0" borderId="14" xfId="0" applyBorder="1" applyAlignment="1"/>
    <xf numFmtId="0" fontId="6" fillId="0" borderId="25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/>
    <xf numFmtId="13" fontId="9" fillId="0" borderId="25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50" xfId="0" applyNumberForma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9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4" xfId="0" applyBorder="1" applyAlignment="1">
      <alignment horizontal="center" wrapText="1"/>
    </xf>
    <xf numFmtId="0" fontId="19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 wrapText="1"/>
    </xf>
    <xf numFmtId="0" fontId="0" fillId="0" borderId="35" xfId="0" applyBorder="1" applyAlignment="1"/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2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0" borderId="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164" fontId="7" fillId="0" borderId="3" xfId="0" applyNumberFormat="1" applyFont="1" applyBorder="1" applyAlignment="1"/>
    <xf numFmtId="164" fontId="7" fillId="0" borderId="12" xfId="0" applyNumberFormat="1" applyFont="1" applyBorder="1" applyAlignment="1"/>
    <xf numFmtId="164" fontId="7" fillId="0" borderId="14" xfId="0" applyNumberFormat="1" applyFont="1" applyBorder="1" applyAlignment="1"/>
    <xf numFmtId="164" fontId="7" fillId="0" borderId="57" xfId="0" applyNumberFormat="1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vertical="center"/>
    </xf>
    <xf numFmtId="164" fontId="7" fillId="0" borderId="60" xfId="0" applyNumberFormat="1" applyFont="1" applyBorder="1" applyAlignment="1">
      <alignment horizontal="center" vertical="center"/>
    </xf>
    <xf numFmtId="164" fontId="7" fillId="0" borderId="61" xfId="0" applyNumberFormat="1" applyFont="1" applyBorder="1" applyAlignment="1">
      <alignment horizontal="center" vertical="center"/>
    </xf>
    <xf numFmtId="164" fontId="7" fillId="0" borderId="62" xfId="0" applyNumberFormat="1" applyFont="1" applyBorder="1" applyAlignment="1">
      <alignment horizontal="center" vertical="center"/>
    </xf>
    <xf numFmtId="164" fontId="7" fillId="0" borderId="63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left" vertical="center"/>
    </xf>
    <xf numFmtId="0" fontId="6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164" fontId="0" fillId="0" borderId="3" xfId="0" applyNumberFormat="1" applyBorder="1" applyAlignment="1"/>
    <xf numFmtId="0" fontId="0" fillId="0" borderId="9" xfId="0" applyFont="1" applyBorder="1" applyAlignment="1">
      <alignment horizontal="center" vertical="center" wrapText="1"/>
    </xf>
    <xf numFmtId="164" fontId="0" fillId="0" borderId="12" xfId="0" applyNumberFormat="1" applyBorder="1" applyAlignment="1"/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164" fontId="0" fillId="0" borderId="14" xfId="0" applyNumberFormat="1" applyBorder="1" applyAlignment="1"/>
    <xf numFmtId="164" fontId="19" fillId="0" borderId="3" xfId="0" applyNumberFormat="1" applyFont="1" applyBorder="1" applyAlignment="1"/>
    <xf numFmtId="0" fontId="6" fillId="0" borderId="65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6" fillId="0" borderId="71" xfId="0" applyFont="1" applyBorder="1" applyAlignment="1">
      <alignment horizontal="left" vertical="center"/>
    </xf>
    <xf numFmtId="0" fontId="0" fillId="0" borderId="7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6" fillId="0" borderId="68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74" xfId="0" applyBorder="1" applyAlignment="1"/>
    <xf numFmtId="0" fontId="7" fillId="0" borderId="68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164" fontId="7" fillId="0" borderId="79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/>
    <xf numFmtId="0" fontId="7" fillId="0" borderId="8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8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164" fontId="7" fillId="0" borderId="49" xfId="0" applyNumberFormat="1" applyFont="1" applyBorder="1" applyAlignment="1"/>
    <xf numFmtId="164" fontId="0" fillId="0" borderId="49" xfId="0" applyNumberFormat="1" applyBorder="1" applyAlignment="1"/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164" fontId="7" fillId="0" borderId="7" xfId="0" applyNumberFormat="1" applyFont="1" applyBorder="1" applyAlignment="1"/>
    <xf numFmtId="164" fontId="0" fillId="0" borderId="7" xfId="0" applyNumberFormat="1" applyBorder="1" applyAlignment="1"/>
    <xf numFmtId="0" fontId="0" fillId="0" borderId="5" xfId="0" applyBorder="1" applyAlignment="1"/>
    <xf numFmtId="0" fontId="7" fillId="0" borderId="82" xfId="0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64" fontId="7" fillId="0" borderId="8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/>
    <xf numFmtId="49" fontId="6" fillId="0" borderId="4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 wrapText="1"/>
    </xf>
    <xf numFmtId="0" fontId="19" fillId="0" borderId="3" xfId="0" applyFont="1" applyBorder="1" applyAlignment="1"/>
    <xf numFmtId="0" fontId="20" fillId="0" borderId="3" xfId="0" applyFont="1" applyBorder="1" applyAlignment="1"/>
    <xf numFmtId="0" fontId="21" fillId="0" borderId="12" xfId="0" applyFont="1" applyBorder="1" applyAlignment="1"/>
    <xf numFmtId="0" fontId="21" fillId="0" borderId="3" xfId="0" applyFont="1" applyBorder="1" applyAlignment="1"/>
    <xf numFmtId="0" fontId="21" fillId="0" borderId="2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center"/>
    </xf>
    <xf numFmtId="164" fontId="19" fillId="0" borderId="12" xfId="0" applyNumberFormat="1" applyFont="1" applyBorder="1" applyAlignment="1"/>
    <xf numFmtId="0" fontId="4" fillId="0" borderId="85" xfId="0" applyFont="1" applyBorder="1" applyAlignment="1">
      <alignment horizontal="center" vertical="center" textRotation="90" wrapText="1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4" fillId="0" borderId="89" xfId="0" applyFont="1" applyBorder="1" applyAlignment="1">
      <alignment vertical="center" textRotation="90" wrapText="1"/>
    </xf>
    <xf numFmtId="0" fontId="7" fillId="0" borderId="49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6" fillId="0" borderId="75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4" fontId="7" fillId="0" borderId="94" xfId="0" applyNumberFormat="1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64" fontId="0" fillId="0" borderId="5" xfId="0" applyNumberFormat="1" applyBorder="1" applyAlignment="1"/>
    <xf numFmtId="0" fontId="19" fillId="0" borderId="7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0" fillId="0" borderId="3" xfId="0" applyFont="1" applyBorder="1" applyAlignment="1"/>
    <xf numFmtId="0" fontId="29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49" fontId="32" fillId="0" borderId="3" xfId="0" applyNumberFormat="1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/>
    <xf numFmtId="0" fontId="6" fillId="0" borderId="44" xfId="0" applyFont="1" applyFill="1" applyBorder="1" applyAlignment="1">
      <alignment horizontal="left" vertical="center"/>
    </xf>
    <xf numFmtId="49" fontId="13" fillId="0" borderId="36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9" fontId="13" fillId="0" borderId="70" xfId="0" applyNumberFormat="1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0" fontId="16" fillId="0" borderId="98" xfId="0" applyFont="1" applyBorder="1" applyAlignment="1">
      <alignment horizontal="left" vertical="center"/>
    </xf>
    <xf numFmtId="0" fontId="7" fillId="0" borderId="71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6" fillId="0" borderId="85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164" fontId="7" fillId="0" borderId="115" xfId="0" applyNumberFormat="1" applyFont="1" applyBorder="1" applyAlignment="1">
      <alignment horizontal="center" vertical="center"/>
    </xf>
    <xf numFmtId="164" fontId="7" fillId="0" borderId="70" xfId="0" applyNumberFormat="1" applyFont="1" applyBorder="1" applyAlignment="1"/>
    <xf numFmtId="0" fontId="28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4" fillId="0" borderId="45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49" fontId="6" fillId="0" borderId="85" xfId="0" applyNumberFormat="1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19" fillId="0" borderId="131" xfId="0" applyFont="1" applyBorder="1" applyAlignment="1">
      <alignment horizontal="center" vertical="center" wrapText="1"/>
    </xf>
    <xf numFmtId="0" fontId="21" fillId="0" borderId="70" xfId="0" applyFont="1" applyBorder="1" applyAlignment="1"/>
    <xf numFmtId="0" fontId="27" fillId="0" borderId="24" xfId="0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25" xfId="0" applyBorder="1" applyAlignment="1"/>
    <xf numFmtId="0" fontId="0" fillId="0" borderId="32" xfId="0" applyFont="1" applyBorder="1" applyAlignment="1">
      <alignment horizontal="center"/>
    </xf>
    <xf numFmtId="0" fontId="27" fillId="0" borderId="3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49" fontId="13" fillId="0" borderId="8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164" fontId="0" fillId="0" borderId="35" xfId="0" applyNumberFormat="1" applyBorder="1" applyAlignment="1"/>
    <xf numFmtId="0" fontId="14" fillId="0" borderId="44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9" fontId="13" fillId="0" borderId="4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164" fontId="19" fillId="0" borderId="70" xfId="0" applyNumberFormat="1" applyFont="1" applyBorder="1" applyAlignment="1"/>
    <xf numFmtId="0" fontId="6" fillId="0" borderId="87" xfId="0" applyFont="1" applyBorder="1" applyAlignment="1">
      <alignment horizontal="left" vertical="center"/>
    </xf>
    <xf numFmtId="164" fontId="19" fillId="0" borderId="14" xfId="0" applyNumberFormat="1" applyFont="1" applyBorder="1" applyAlignment="1"/>
    <xf numFmtId="0" fontId="28" fillId="0" borderId="30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/>
    <xf numFmtId="49" fontId="13" fillId="0" borderId="134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12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125" xfId="0" applyFont="1" applyBorder="1" applyAlignment="1">
      <alignment horizontal="center" vertical="center"/>
    </xf>
    <xf numFmtId="0" fontId="29" fillId="0" borderId="125" xfId="0" applyFont="1" applyBorder="1" applyAlignment="1">
      <alignment horizontal="center" vertical="center"/>
    </xf>
    <xf numFmtId="0" fontId="27" fillId="0" borderId="125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6" fillId="0" borderId="137" xfId="0" applyFont="1" applyBorder="1" applyAlignment="1">
      <alignment horizontal="left" vertical="center"/>
    </xf>
    <xf numFmtId="0" fontId="6" fillId="0" borderId="13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/>
    <xf numFmtId="49" fontId="26" fillId="0" borderId="23" xfId="0" applyNumberFormat="1" applyFont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/>
    <xf numFmtId="0" fontId="4" fillId="0" borderId="23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left" vertical="center"/>
    </xf>
    <xf numFmtId="0" fontId="26" fillId="0" borderId="25" xfId="0" applyFont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/>
    <xf numFmtId="0" fontId="4" fillId="0" borderId="25" xfId="0" applyFont="1" applyBorder="1" applyAlignment="1">
      <alignment horizontal="center"/>
    </xf>
    <xf numFmtId="0" fontId="44" fillId="0" borderId="25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164" fontId="4" fillId="0" borderId="5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0" fontId="41" fillId="0" borderId="25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164" fontId="4" fillId="0" borderId="5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14" xfId="0" applyNumberFormat="1" applyFont="1" applyBorder="1" applyAlignment="1"/>
    <xf numFmtId="164" fontId="4" fillId="0" borderId="60" xfId="0" applyNumberFormat="1" applyFont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164" fontId="4" fillId="0" borderId="35" xfId="0" applyNumberFormat="1" applyFont="1" applyBorder="1" applyAlignment="1"/>
    <xf numFmtId="0" fontId="44" fillId="0" borderId="23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164" fontId="4" fillId="0" borderId="6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wrapText="1"/>
    </xf>
    <xf numFmtId="13" fontId="5" fillId="0" borderId="25" xfId="0" applyNumberFormat="1" applyFont="1" applyBorder="1" applyAlignment="1">
      <alignment horizontal="center" vertical="center"/>
    </xf>
    <xf numFmtId="12" fontId="5" fillId="0" borderId="25" xfId="0" applyNumberFormat="1" applyFont="1" applyBorder="1" applyAlignment="1">
      <alignment horizontal="center" vertical="center"/>
    </xf>
    <xf numFmtId="13" fontId="5" fillId="0" borderId="25" xfId="0" applyNumberFormat="1" applyFont="1" applyBorder="1"/>
    <xf numFmtId="0" fontId="26" fillId="0" borderId="0" xfId="0" applyFont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49" fontId="26" fillId="0" borderId="50" xfId="0" applyNumberFormat="1" applyFont="1" applyBorder="1" applyAlignment="1">
      <alignment horizontal="center"/>
    </xf>
    <xf numFmtId="0" fontId="26" fillId="0" borderId="0" xfId="0" applyFont="1" applyAlignment="1">
      <alignment wrapText="1"/>
    </xf>
    <xf numFmtId="0" fontId="26" fillId="0" borderId="9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7" fillId="0" borderId="25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2" fillId="0" borderId="2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2" fillId="0" borderId="56" xfId="0" applyFont="1" applyBorder="1" applyAlignment="1">
      <alignment horizontal="center" vertical="center" wrapText="1"/>
    </xf>
    <xf numFmtId="49" fontId="49" fillId="0" borderId="23" xfId="0" applyNumberFormat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center" vertical="center"/>
    </xf>
    <xf numFmtId="49" fontId="48" fillId="0" borderId="25" xfId="0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0" fillId="0" borderId="132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 textRotation="90" wrapText="1"/>
    </xf>
    <xf numFmtId="0" fontId="4" fillId="0" borderId="106" xfId="0" applyFont="1" applyBorder="1" applyAlignment="1">
      <alignment horizontal="center" vertical="center" textRotation="90" wrapText="1"/>
    </xf>
    <xf numFmtId="49" fontId="13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left" vertical="center"/>
    </xf>
    <xf numFmtId="0" fontId="6" fillId="0" borderId="133" xfId="0" applyFont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6" fillId="0" borderId="46" xfId="0" applyFont="1" applyBorder="1" applyAlignment="1">
      <alignment horizontal="center"/>
    </xf>
    <xf numFmtId="0" fontId="28" fillId="0" borderId="23" xfId="0" applyFont="1" applyFill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34" fillId="0" borderId="14" xfId="0" applyNumberFormat="1" applyFont="1" applyBorder="1" applyAlignment="1">
      <alignment horizontal="center" vertical="center"/>
    </xf>
    <xf numFmtId="0" fontId="6" fillId="0" borderId="109" xfId="0" applyFont="1" applyBorder="1" applyAlignment="1">
      <alignment horizontal="left" vertical="center"/>
    </xf>
    <xf numFmtId="0" fontId="6" fillId="0" borderId="106" xfId="0" applyFont="1" applyBorder="1" applyAlignment="1">
      <alignment horizontal="left" vertical="center"/>
    </xf>
    <xf numFmtId="0" fontId="19" fillId="0" borderId="109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145" xfId="0" applyFont="1" applyBorder="1" applyAlignment="1"/>
    <xf numFmtId="0" fontId="8" fillId="0" borderId="146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 textRotation="90" wrapText="1"/>
    </xf>
    <xf numFmtId="0" fontId="51" fillId="0" borderId="33" xfId="0" applyFont="1" applyBorder="1" applyAlignment="1">
      <alignment horizontal="center" vertical="center" textRotation="90" wrapText="1"/>
    </xf>
    <xf numFmtId="0" fontId="16" fillId="0" borderId="71" xfId="0" applyFont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5" fillId="0" borderId="1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3" fontId="9" fillId="0" borderId="25" xfId="0" applyNumberFormat="1" applyFont="1" applyBorder="1" applyAlignment="1">
      <alignment horizontal="center"/>
    </xf>
    <xf numFmtId="12" fontId="9" fillId="0" borderId="25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81" xfId="0" applyBorder="1" applyAlignment="1">
      <alignment horizontal="center" wrapText="1"/>
    </xf>
    <xf numFmtId="0" fontId="0" fillId="0" borderId="13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04" xfId="0" applyBorder="1" applyAlignment="1">
      <alignment horizontal="center" wrapText="1"/>
    </xf>
    <xf numFmtId="13" fontId="9" fillId="0" borderId="9" xfId="0" applyNumberFormat="1" applyFont="1" applyBorder="1" applyAlignment="1">
      <alignment horizontal="center"/>
    </xf>
    <xf numFmtId="13" fontId="9" fillId="0" borderId="93" xfId="0" applyNumberFormat="1" applyFont="1" applyBorder="1" applyAlignment="1">
      <alignment horizontal="center"/>
    </xf>
    <xf numFmtId="0" fontId="0" fillId="0" borderId="103" xfId="0" applyBorder="1" applyAlignment="1">
      <alignment horizontal="center" textRotation="90"/>
    </xf>
    <xf numFmtId="0" fontId="0" fillId="0" borderId="106" xfId="0" applyBorder="1" applyAlignment="1">
      <alignment horizontal="center" textRotation="90"/>
    </xf>
    <xf numFmtId="0" fontId="0" fillId="0" borderId="107" xfId="0" applyBorder="1" applyAlignment="1">
      <alignment horizontal="center" textRotation="90" wrapText="1"/>
    </xf>
    <xf numFmtId="0" fontId="0" fillId="0" borderId="108" xfId="0" applyBorder="1" applyAlignment="1">
      <alignment horizontal="center" textRotation="90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09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 textRotation="90" wrapText="1"/>
    </xf>
    <xf numFmtId="0" fontId="5" fillId="0" borderId="106" xfId="0" applyFont="1" applyBorder="1" applyAlignment="1">
      <alignment horizontal="center" vertical="center" textRotation="90" wrapText="1"/>
    </xf>
    <xf numFmtId="0" fontId="4" fillId="0" borderId="101" xfId="0" applyFont="1" applyBorder="1" applyAlignment="1">
      <alignment horizontal="center" vertical="center" textRotation="90" wrapText="1"/>
    </xf>
    <xf numFmtId="0" fontId="4" fillId="0" borderId="110" xfId="0" applyFont="1" applyBorder="1" applyAlignment="1">
      <alignment horizontal="center" vertical="center" textRotation="90" wrapText="1"/>
    </xf>
    <xf numFmtId="0" fontId="4" fillId="0" borderId="103" xfId="0" applyFont="1" applyBorder="1" applyAlignment="1">
      <alignment horizontal="center" vertical="center" textRotation="90" wrapText="1"/>
    </xf>
    <xf numFmtId="0" fontId="4" fillId="0" borderId="70" xfId="0" applyFont="1" applyBorder="1" applyAlignment="1">
      <alignment horizontal="center" vertical="center" textRotation="90" wrapText="1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 textRotation="90"/>
    </xf>
    <xf numFmtId="0" fontId="4" fillId="0" borderId="102" xfId="0" applyFont="1" applyBorder="1" applyAlignment="1">
      <alignment horizontal="center" vertical="center" textRotation="90"/>
    </xf>
    <xf numFmtId="0" fontId="4" fillId="0" borderId="103" xfId="0" applyFont="1" applyBorder="1" applyAlignment="1">
      <alignment horizontal="center" vertical="center" textRotation="90"/>
    </xf>
    <xf numFmtId="0" fontId="4" fillId="0" borderId="70" xfId="0" applyFont="1" applyBorder="1" applyAlignment="1">
      <alignment horizontal="center" vertical="center" textRotation="90"/>
    </xf>
    <xf numFmtId="0" fontId="10" fillId="0" borderId="121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25" xfId="0" applyBorder="1" applyAlignment="1">
      <alignment horizontal="left" wrapText="1"/>
    </xf>
    <xf numFmtId="0" fontId="0" fillId="0" borderId="25" xfId="0" applyBorder="1" applyAlignment="1">
      <alignment horizontal="center" wrapText="1"/>
    </xf>
    <xf numFmtId="0" fontId="10" fillId="0" borderId="104" xfId="0" applyFont="1" applyBorder="1" applyAlignment="1">
      <alignment horizontal="center" vertical="center"/>
    </xf>
    <xf numFmtId="0" fontId="0" fillId="0" borderId="112" xfId="0" applyBorder="1" applyAlignment="1">
      <alignment horizontal="center" textRotation="90" wrapText="1"/>
    </xf>
    <xf numFmtId="0" fontId="0" fillId="0" borderId="113" xfId="0" applyBorder="1" applyAlignment="1">
      <alignment horizontal="center" textRotation="90" wrapText="1"/>
    </xf>
    <xf numFmtId="0" fontId="2" fillId="0" borderId="111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 textRotation="90" wrapText="1"/>
    </xf>
    <xf numFmtId="0" fontId="4" fillId="0" borderId="115" xfId="0" applyFont="1" applyBorder="1" applyAlignment="1">
      <alignment horizontal="center" vertical="center" textRotation="90" wrapText="1"/>
    </xf>
    <xf numFmtId="0" fontId="4" fillId="0" borderId="116" xfId="0" applyFont="1" applyBorder="1" applyAlignment="1">
      <alignment horizontal="center" vertical="center" textRotation="90" wrapText="1"/>
    </xf>
    <xf numFmtId="0" fontId="11" fillId="0" borderId="117" xfId="0" applyFont="1" applyBorder="1" applyAlignment="1">
      <alignment horizontal="center" vertical="center" textRotation="90" wrapText="1"/>
    </xf>
    <xf numFmtId="0" fontId="11" fillId="0" borderId="118" xfId="0" applyFont="1" applyBorder="1" applyAlignment="1">
      <alignment horizontal="center" vertical="center" textRotation="90" wrapText="1"/>
    </xf>
    <xf numFmtId="0" fontId="4" fillId="0" borderId="119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 textRotation="90"/>
    </xf>
    <xf numFmtId="0" fontId="4" fillId="0" borderId="85" xfId="0" applyFont="1" applyBorder="1" applyAlignment="1">
      <alignment horizontal="center" vertical="center" textRotation="90"/>
    </xf>
    <xf numFmtId="0" fontId="2" fillId="0" borderId="139" xfId="0" applyFont="1" applyBorder="1" applyAlignment="1">
      <alignment horizontal="center"/>
    </xf>
    <xf numFmtId="0" fontId="2" fillId="0" borderId="105" xfId="0" applyFont="1" applyBorder="1" applyAlignment="1">
      <alignment horizontal="center"/>
    </xf>
    <xf numFmtId="0" fontId="2" fillId="0" borderId="140" xfId="0" applyFont="1" applyBorder="1" applyAlignment="1">
      <alignment horizontal="center"/>
    </xf>
    <xf numFmtId="0" fontId="0" fillId="0" borderId="103" xfId="0" applyBorder="1" applyAlignment="1">
      <alignment horizontal="center" textRotation="90" wrapText="1"/>
    </xf>
    <xf numFmtId="0" fontId="0" fillId="0" borderId="106" xfId="0" applyBorder="1" applyAlignment="1">
      <alignment horizontal="center" textRotation="90" wrapText="1"/>
    </xf>
    <xf numFmtId="0" fontId="6" fillId="0" borderId="50" xfId="0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 shrinkToFit="1"/>
    </xf>
    <xf numFmtId="0" fontId="0" fillId="0" borderId="2" xfId="0" applyBorder="1" applyAlignment="1">
      <alignment horizontal="left" vertical="top" wrapText="1" shrinkToFit="1"/>
    </xf>
    <xf numFmtId="0" fontId="0" fillId="0" borderId="93" xfId="0" applyBorder="1" applyAlignment="1">
      <alignment horizontal="left" vertical="top" wrapText="1" shrinkToFi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93" xfId="0" applyFont="1" applyBorder="1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3" xfId="0" applyBorder="1" applyAlignment="1">
      <alignment horizontal="center" wrapText="1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0" borderId="109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 textRotation="90" wrapText="1"/>
    </xf>
    <xf numFmtId="0" fontId="4" fillId="0" borderId="124" xfId="0" applyFont="1" applyBorder="1" applyAlignment="1">
      <alignment horizontal="center" vertical="center" textRotation="90" wrapText="1"/>
    </xf>
    <xf numFmtId="0" fontId="26" fillId="0" borderId="25" xfId="0" applyFont="1" applyBorder="1" applyAlignment="1">
      <alignment horizontal="center" vertical="center" textRotation="90" wrapText="1"/>
    </xf>
    <xf numFmtId="0" fontId="26" fillId="0" borderId="85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/>
    </xf>
    <xf numFmtId="0" fontId="5" fillId="0" borderId="120" xfId="0" applyFont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0" fontId="26" fillId="0" borderId="25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6" fillId="0" borderId="103" xfId="0" applyFont="1" applyBorder="1" applyAlignment="1">
      <alignment horizontal="center" textRotation="90"/>
    </xf>
    <xf numFmtId="0" fontId="26" fillId="0" borderId="106" xfId="0" applyFont="1" applyBorder="1" applyAlignment="1">
      <alignment horizontal="center" textRotation="90"/>
    </xf>
    <xf numFmtId="0" fontId="46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top" wrapText="1" shrinkToFit="1"/>
    </xf>
    <xf numFmtId="0" fontId="26" fillId="0" borderId="2" xfId="0" applyFont="1" applyBorder="1" applyAlignment="1">
      <alignment horizontal="left" vertical="top" wrapText="1" shrinkToFit="1"/>
    </xf>
    <xf numFmtId="0" fontId="10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showGridLines="0" tabSelected="1" zoomScale="166" zoomScaleNormal="166" workbookViewId="0">
      <selection activeCell="K5" sqref="K5"/>
    </sheetView>
  </sheetViews>
  <sheetFormatPr defaultColWidth="8.85546875" defaultRowHeight="12.75" x14ac:dyDescent="0.2"/>
  <cols>
    <col min="1" max="1" width="6" style="1" customWidth="1"/>
    <col min="2" max="2" width="19.7109375" style="1" customWidth="1"/>
    <col min="3" max="3" width="12" style="1" bestFit="1" customWidth="1"/>
    <col min="4" max="4" width="5" style="1" customWidth="1"/>
    <col min="5" max="5" width="6.28515625" style="1" bestFit="1" customWidth="1"/>
    <col min="6" max="7" width="4.5703125" style="1" customWidth="1"/>
    <col min="8" max="10" width="4.42578125" style="1" bestFit="1" customWidth="1"/>
    <col min="11" max="11" width="5.140625" style="1" customWidth="1"/>
    <col min="12" max="12" width="1.42578125" style="1" customWidth="1"/>
    <col min="13" max="13" width="2" style="1" bestFit="1" customWidth="1"/>
    <col min="14" max="14" width="7.28515625" style="1" bestFit="1" customWidth="1"/>
    <col min="15" max="15" width="4.7109375" style="1" customWidth="1"/>
    <col min="16" max="16" width="4.140625" style="1" customWidth="1"/>
    <col min="17" max="17" width="4" style="1" bestFit="1" customWidth="1"/>
    <col min="18" max="18" width="6.28515625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644" t="s">
        <v>257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</row>
    <row r="2" spans="1:20" ht="31.9" customHeight="1" x14ac:dyDescent="0.2">
      <c r="A2" s="645" t="s">
        <v>451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T2" s="2"/>
    </row>
    <row r="3" spans="1:20" ht="25.15" customHeight="1" thickBot="1" x14ac:dyDescent="0.25">
      <c r="A3" s="646" t="s">
        <v>452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3"/>
      <c r="T3" s="2"/>
    </row>
    <row r="4" spans="1:20" ht="23.25" customHeight="1" thickBot="1" x14ac:dyDescent="0.25">
      <c r="A4" s="651" t="s">
        <v>0</v>
      </c>
      <c r="B4" s="653" t="s">
        <v>1</v>
      </c>
      <c r="C4" s="655" t="s">
        <v>56</v>
      </c>
      <c r="D4" s="657" t="s">
        <v>2</v>
      </c>
      <c r="E4" s="661" t="s">
        <v>3</v>
      </c>
      <c r="F4" s="661"/>
      <c r="G4" s="661"/>
      <c r="H4" s="661"/>
      <c r="I4" s="661"/>
      <c r="J4" s="661"/>
      <c r="K4" s="661"/>
      <c r="L4" s="661"/>
      <c r="M4" s="661"/>
      <c r="N4" s="662"/>
      <c r="O4" s="647" t="s">
        <v>4</v>
      </c>
      <c r="P4" s="649" t="s">
        <v>5</v>
      </c>
      <c r="Q4" s="640" t="s">
        <v>244</v>
      </c>
      <c r="R4" s="642" t="s">
        <v>213</v>
      </c>
      <c r="S4" s="2"/>
    </row>
    <row r="5" spans="1:20" ht="94.5" customHeight="1" thickBot="1" x14ac:dyDescent="0.25">
      <c r="A5" s="652"/>
      <c r="B5" s="654"/>
      <c r="C5" s="656"/>
      <c r="D5" s="658"/>
      <c r="E5" s="47" t="s">
        <v>337</v>
      </c>
      <c r="F5" s="4" t="s">
        <v>339</v>
      </c>
      <c r="G5" s="4" t="s">
        <v>356</v>
      </c>
      <c r="H5" s="4" t="s">
        <v>372</v>
      </c>
      <c r="I5" s="4" t="s">
        <v>383</v>
      </c>
      <c r="J5" s="4" t="s">
        <v>400</v>
      </c>
      <c r="K5" s="607" t="s">
        <v>450</v>
      </c>
      <c r="L5" s="4"/>
      <c r="M5" s="4"/>
      <c r="N5" s="4"/>
      <c r="O5" s="648"/>
      <c r="P5" s="650"/>
      <c r="Q5" s="641"/>
      <c r="R5" s="643"/>
      <c r="S5" s="2"/>
    </row>
    <row r="6" spans="1:20" ht="12" customHeight="1" x14ac:dyDescent="0.2">
      <c r="A6" s="310" t="s">
        <v>6</v>
      </c>
      <c r="B6" s="398" t="s">
        <v>35</v>
      </c>
      <c r="C6" s="68" t="s">
        <v>57</v>
      </c>
      <c r="D6" s="20">
        <v>1969</v>
      </c>
      <c r="E6" s="304">
        <v>34</v>
      </c>
      <c r="F6" s="41">
        <v>22</v>
      </c>
      <c r="G6" s="273">
        <v>34</v>
      </c>
      <c r="H6" s="260">
        <v>43</v>
      </c>
      <c r="I6" s="41">
        <v>20</v>
      </c>
      <c r="J6" s="260">
        <v>43</v>
      </c>
      <c r="K6" s="266">
        <v>65</v>
      </c>
      <c r="L6" s="38"/>
      <c r="M6" s="38"/>
      <c r="N6" s="415"/>
      <c r="O6" s="51">
        <f t="shared" ref="O6:O37" si="0">SUM(E6:N6)</f>
        <v>261</v>
      </c>
      <c r="P6" s="9">
        <f t="shared" ref="P6:P46" si="1">COUNT(E6:N6)</f>
        <v>7</v>
      </c>
      <c r="Q6" s="19"/>
      <c r="R6" s="165"/>
    </row>
    <row r="7" spans="1:20" ht="12" customHeight="1" x14ac:dyDescent="0.2">
      <c r="A7" s="308" t="s">
        <v>7</v>
      </c>
      <c r="B7" s="136" t="s">
        <v>180</v>
      </c>
      <c r="C7" s="5" t="s">
        <v>57</v>
      </c>
      <c r="D7" s="17">
        <v>1976</v>
      </c>
      <c r="E7" s="548">
        <v>43</v>
      </c>
      <c r="F7" s="41">
        <v>12</v>
      </c>
      <c r="G7" s="266"/>
      <c r="H7" s="559">
        <v>58</v>
      </c>
      <c r="I7" s="73"/>
      <c r="J7" s="73">
        <v>20</v>
      </c>
      <c r="K7" s="73"/>
      <c r="L7" s="73"/>
      <c r="M7" s="225"/>
      <c r="N7" s="79"/>
      <c r="O7" s="8">
        <f t="shared" si="0"/>
        <v>133</v>
      </c>
      <c r="P7" s="58">
        <f t="shared" si="1"/>
        <v>4</v>
      </c>
      <c r="Q7" s="19"/>
      <c r="R7" s="164"/>
    </row>
    <row r="8" spans="1:20" ht="12" customHeight="1" x14ac:dyDescent="0.2">
      <c r="A8" s="307" t="s">
        <v>8</v>
      </c>
      <c r="B8" s="83" t="s">
        <v>340</v>
      </c>
      <c r="C8" s="176" t="s">
        <v>283</v>
      </c>
      <c r="D8" s="6">
        <v>1976</v>
      </c>
      <c r="E8" s="550"/>
      <c r="F8" s="377">
        <v>35</v>
      </c>
      <c r="G8" s="266">
        <v>56</v>
      </c>
      <c r="H8" s="273"/>
      <c r="I8" s="260">
        <v>41</v>
      </c>
      <c r="J8" s="13"/>
      <c r="K8" s="260"/>
      <c r="L8" s="13"/>
      <c r="M8" s="13"/>
      <c r="N8" s="436"/>
      <c r="O8" s="8">
        <f t="shared" si="0"/>
        <v>132</v>
      </c>
      <c r="P8" s="9">
        <f t="shared" si="1"/>
        <v>3</v>
      </c>
      <c r="Q8" s="19"/>
      <c r="R8" s="165"/>
    </row>
    <row r="9" spans="1:20" ht="12" customHeight="1" x14ac:dyDescent="0.2">
      <c r="A9" s="223" t="s">
        <v>20</v>
      </c>
      <c r="B9" s="64" t="s">
        <v>119</v>
      </c>
      <c r="C9" s="68" t="s">
        <v>57</v>
      </c>
      <c r="D9" s="378">
        <v>1970</v>
      </c>
      <c r="E9" s="549">
        <v>58</v>
      </c>
      <c r="F9" s="48">
        <v>12</v>
      </c>
      <c r="G9" s="275">
        <v>43</v>
      </c>
      <c r="H9" s="18"/>
      <c r="I9" s="18"/>
      <c r="J9" s="292"/>
      <c r="K9" s="18"/>
      <c r="L9" s="18"/>
      <c r="M9" s="18"/>
      <c r="N9" s="561"/>
      <c r="O9" s="8">
        <f t="shared" si="0"/>
        <v>113</v>
      </c>
      <c r="P9" s="9">
        <f t="shared" si="1"/>
        <v>3</v>
      </c>
      <c r="Q9" s="19"/>
      <c r="R9" s="165"/>
    </row>
    <row r="10" spans="1:20" ht="12" customHeight="1" x14ac:dyDescent="0.2">
      <c r="A10" s="67" t="s">
        <v>90</v>
      </c>
      <c r="B10" s="64" t="s">
        <v>103</v>
      </c>
      <c r="C10" s="68" t="s">
        <v>57</v>
      </c>
      <c r="D10" s="20">
        <v>1984</v>
      </c>
      <c r="E10" s="75">
        <v>7</v>
      </c>
      <c r="F10" s="41">
        <v>4</v>
      </c>
      <c r="G10" s="18"/>
      <c r="H10" s="57">
        <v>28</v>
      </c>
      <c r="I10" s="18">
        <v>30</v>
      </c>
      <c r="J10" s="18">
        <v>30</v>
      </c>
      <c r="K10" s="275"/>
      <c r="L10" s="18"/>
      <c r="M10" s="18"/>
      <c r="N10" s="562"/>
      <c r="O10" s="8">
        <f t="shared" si="0"/>
        <v>99</v>
      </c>
      <c r="P10" s="9">
        <f t="shared" si="1"/>
        <v>5</v>
      </c>
      <c r="Q10" s="19"/>
      <c r="R10" s="165"/>
    </row>
    <row r="11" spans="1:20" ht="12" customHeight="1" x14ac:dyDescent="0.2">
      <c r="A11" s="74" t="s">
        <v>241</v>
      </c>
      <c r="B11" s="64" t="s">
        <v>40</v>
      </c>
      <c r="C11" s="68" t="s">
        <v>57</v>
      </c>
      <c r="D11" s="69">
        <v>1974</v>
      </c>
      <c r="E11" s="75">
        <v>18</v>
      </c>
      <c r="F11" s="18">
        <v>12</v>
      </c>
      <c r="G11" s="18"/>
      <c r="H11" s="18"/>
      <c r="I11" s="18">
        <v>18</v>
      </c>
      <c r="J11" s="57">
        <v>5</v>
      </c>
      <c r="K11" s="275">
        <v>45</v>
      </c>
      <c r="L11" s="18"/>
      <c r="M11" s="18"/>
      <c r="N11" s="304"/>
      <c r="O11" s="8">
        <f t="shared" si="0"/>
        <v>98</v>
      </c>
      <c r="P11" s="9">
        <f t="shared" si="1"/>
        <v>5</v>
      </c>
      <c r="Q11" s="19"/>
      <c r="R11" s="165"/>
    </row>
    <row r="12" spans="1:20" ht="12" customHeight="1" x14ac:dyDescent="0.2">
      <c r="A12" s="223" t="s">
        <v>362</v>
      </c>
      <c r="B12" s="64" t="s">
        <v>258</v>
      </c>
      <c r="C12" s="68" t="s">
        <v>259</v>
      </c>
      <c r="D12" s="69">
        <v>1985</v>
      </c>
      <c r="E12" s="70"/>
      <c r="F12" s="18"/>
      <c r="G12" s="18"/>
      <c r="H12" s="18"/>
      <c r="I12" s="283">
        <v>34</v>
      </c>
      <c r="J12" s="293">
        <v>56</v>
      </c>
      <c r="K12" s="18"/>
      <c r="L12" s="18"/>
      <c r="M12" s="18"/>
      <c r="N12" s="75"/>
      <c r="O12" s="8">
        <f t="shared" si="0"/>
        <v>90</v>
      </c>
      <c r="P12" s="58">
        <f t="shared" si="1"/>
        <v>2</v>
      </c>
      <c r="Q12" s="19"/>
      <c r="R12" s="165"/>
    </row>
    <row r="13" spans="1:20" ht="12" customHeight="1" thickBot="1" x14ac:dyDescent="0.25">
      <c r="A13" s="333" t="s">
        <v>30</v>
      </c>
      <c r="B13" s="137" t="s">
        <v>32</v>
      </c>
      <c r="C13" s="23" t="s">
        <v>57</v>
      </c>
      <c r="D13" s="24">
        <v>1965</v>
      </c>
      <c r="E13" s="336">
        <v>30</v>
      </c>
      <c r="F13" s="334"/>
      <c r="G13" s="557"/>
      <c r="H13" s="334">
        <v>20</v>
      </c>
      <c r="I13" s="334"/>
      <c r="J13" s="418"/>
      <c r="K13" s="427">
        <v>30</v>
      </c>
      <c r="L13" s="334"/>
      <c r="M13" s="334"/>
      <c r="N13" s="563"/>
      <c r="O13" s="104">
        <f t="shared" si="0"/>
        <v>80</v>
      </c>
      <c r="P13" s="336">
        <f t="shared" si="1"/>
        <v>3</v>
      </c>
      <c r="Q13" s="380"/>
      <c r="R13" s="381"/>
    </row>
    <row r="14" spans="1:20" ht="12" customHeight="1" x14ac:dyDescent="0.2">
      <c r="A14" s="74" t="s">
        <v>305</v>
      </c>
      <c r="B14" s="64" t="s">
        <v>41</v>
      </c>
      <c r="C14" s="64" t="s">
        <v>58</v>
      </c>
      <c r="D14" s="69">
        <v>1970</v>
      </c>
      <c r="E14" s="70">
        <v>18</v>
      </c>
      <c r="F14" s="18"/>
      <c r="G14" s="320">
        <v>28</v>
      </c>
      <c r="H14" s="18">
        <v>20</v>
      </c>
      <c r="I14" s="18">
        <v>5</v>
      </c>
      <c r="J14" s="18"/>
      <c r="K14" s="18"/>
      <c r="L14" s="18"/>
      <c r="M14" s="18"/>
      <c r="N14" s="79"/>
      <c r="O14" s="8">
        <f t="shared" si="0"/>
        <v>71</v>
      </c>
      <c r="P14" s="58">
        <f t="shared" si="1"/>
        <v>4</v>
      </c>
      <c r="Q14" s="19"/>
      <c r="R14" s="165"/>
    </row>
    <row r="15" spans="1:20" ht="12" customHeight="1" x14ac:dyDescent="0.2">
      <c r="A15" s="223" t="s">
        <v>242</v>
      </c>
      <c r="B15" s="64" t="s">
        <v>94</v>
      </c>
      <c r="C15" s="68" t="s">
        <v>57</v>
      </c>
      <c r="D15" s="69">
        <v>1973</v>
      </c>
      <c r="E15" s="58"/>
      <c r="F15" s="272"/>
      <c r="G15" s="272">
        <v>7</v>
      </c>
      <c r="H15" s="13">
        <v>20</v>
      </c>
      <c r="I15" s="13"/>
      <c r="J15" s="13">
        <v>18</v>
      </c>
      <c r="K15" s="13">
        <v>20</v>
      </c>
      <c r="L15" s="13"/>
      <c r="M15" s="13"/>
      <c r="N15" s="403"/>
      <c r="O15" s="8">
        <f t="shared" si="0"/>
        <v>65</v>
      </c>
      <c r="P15" s="9">
        <f t="shared" si="1"/>
        <v>4</v>
      </c>
      <c r="Q15" s="19"/>
      <c r="R15" s="165"/>
    </row>
    <row r="16" spans="1:20" ht="12" customHeight="1" x14ac:dyDescent="0.2">
      <c r="A16" s="67" t="s">
        <v>334</v>
      </c>
      <c r="B16" s="64" t="s">
        <v>367</v>
      </c>
      <c r="C16" s="68" t="s">
        <v>283</v>
      </c>
      <c r="D16" s="69">
        <v>1985</v>
      </c>
      <c r="E16" s="70"/>
      <c r="F16" s="272"/>
      <c r="G16" s="272"/>
      <c r="H16" s="13"/>
      <c r="I16" s="266">
        <v>56</v>
      </c>
      <c r="J16" s="13"/>
      <c r="K16" s="13"/>
      <c r="L16" s="13"/>
      <c r="M16" s="13"/>
      <c r="N16" s="49"/>
      <c r="O16" s="8">
        <f t="shared" si="0"/>
        <v>56</v>
      </c>
      <c r="P16" s="9">
        <f t="shared" si="1"/>
        <v>1</v>
      </c>
      <c r="Q16" s="19"/>
      <c r="R16" s="165"/>
    </row>
    <row r="17" spans="1:18" ht="12" customHeight="1" x14ac:dyDescent="0.2">
      <c r="A17" s="376" t="s">
        <v>334</v>
      </c>
      <c r="B17" s="64" t="s">
        <v>116</v>
      </c>
      <c r="C17" s="68" t="s">
        <v>57</v>
      </c>
      <c r="D17" s="69">
        <v>1976</v>
      </c>
      <c r="E17" s="70">
        <v>18</v>
      </c>
      <c r="F17" s="272">
        <v>6</v>
      </c>
      <c r="G17" s="272"/>
      <c r="H17" s="13">
        <v>18</v>
      </c>
      <c r="I17" s="13"/>
      <c r="J17" s="13">
        <v>4</v>
      </c>
      <c r="K17" s="13">
        <v>10</v>
      </c>
      <c r="L17" s="13"/>
      <c r="M17" s="13"/>
      <c r="N17" s="49"/>
      <c r="O17" s="8">
        <f t="shared" si="0"/>
        <v>56</v>
      </c>
      <c r="P17" s="9">
        <f t="shared" si="1"/>
        <v>5</v>
      </c>
      <c r="Q17" s="19"/>
      <c r="R17" s="165"/>
    </row>
    <row r="18" spans="1:18" ht="12" customHeight="1" x14ac:dyDescent="0.2">
      <c r="A18" s="376" t="s">
        <v>368</v>
      </c>
      <c r="B18" s="364" t="s">
        <v>343</v>
      </c>
      <c r="C18" s="68" t="s">
        <v>283</v>
      </c>
      <c r="D18" s="69">
        <v>1968</v>
      </c>
      <c r="E18" s="304"/>
      <c r="F18" s="552">
        <v>50</v>
      </c>
      <c r="G18" s="556"/>
      <c r="H18" s="41"/>
      <c r="I18" s="260"/>
      <c r="J18" s="260"/>
      <c r="K18" s="273"/>
      <c r="L18" s="38"/>
      <c r="M18" s="38"/>
      <c r="N18" s="564"/>
      <c r="O18" s="8">
        <f t="shared" si="0"/>
        <v>50</v>
      </c>
      <c r="P18" s="9">
        <f t="shared" si="1"/>
        <v>1</v>
      </c>
      <c r="Q18" s="19"/>
      <c r="R18" s="165"/>
    </row>
    <row r="19" spans="1:18" ht="12" customHeight="1" x14ac:dyDescent="0.2">
      <c r="A19" s="376" t="s">
        <v>309</v>
      </c>
      <c r="B19" s="64" t="s">
        <v>37</v>
      </c>
      <c r="C19" s="68" t="s">
        <v>58</v>
      </c>
      <c r="D19" s="69">
        <v>1968</v>
      </c>
      <c r="E19" s="75">
        <v>18</v>
      </c>
      <c r="F19" s="551">
        <v>12</v>
      </c>
      <c r="G19" s="272"/>
      <c r="H19" s="13">
        <v>4</v>
      </c>
      <c r="I19" s="13"/>
      <c r="J19" s="41">
        <v>5</v>
      </c>
      <c r="K19" s="41">
        <v>0</v>
      </c>
      <c r="L19" s="13"/>
      <c r="M19" s="13"/>
      <c r="N19" s="184"/>
      <c r="O19" s="8">
        <f t="shared" si="0"/>
        <v>39</v>
      </c>
      <c r="P19" s="9">
        <f t="shared" si="1"/>
        <v>5</v>
      </c>
      <c r="Q19" s="19"/>
      <c r="R19" s="165"/>
    </row>
    <row r="20" spans="1:18" ht="15.75" customHeight="1" x14ac:dyDescent="0.2">
      <c r="A20" s="376" t="s">
        <v>420</v>
      </c>
      <c r="B20" s="64" t="s">
        <v>250</v>
      </c>
      <c r="C20" s="68" t="s">
        <v>251</v>
      </c>
      <c r="D20" s="69">
        <v>1982</v>
      </c>
      <c r="E20" s="238"/>
      <c r="F20" s="553"/>
      <c r="G20" s="320"/>
      <c r="H20" s="283">
        <v>34</v>
      </c>
      <c r="I20" s="293"/>
      <c r="J20" s="18"/>
      <c r="K20" s="18"/>
      <c r="L20" s="18"/>
      <c r="M20" s="18"/>
      <c r="N20" s="245"/>
      <c r="O20" s="8">
        <f t="shared" si="0"/>
        <v>34</v>
      </c>
      <c r="P20" s="9">
        <f t="shared" si="1"/>
        <v>1</v>
      </c>
      <c r="Q20" s="19"/>
      <c r="R20" s="165"/>
    </row>
    <row r="21" spans="1:18" ht="12" customHeight="1" x14ac:dyDescent="0.2">
      <c r="A21" s="329" t="s">
        <v>420</v>
      </c>
      <c r="B21" s="64" t="s">
        <v>193</v>
      </c>
      <c r="C21" s="68" t="s">
        <v>62</v>
      </c>
      <c r="D21" s="69">
        <v>1969</v>
      </c>
      <c r="E21" s="318"/>
      <c r="F21" s="554"/>
      <c r="G21" s="558"/>
      <c r="H21" s="293"/>
      <c r="I21" s="290"/>
      <c r="J21" s="283">
        <v>34</v>
      </c>
      <c r="K21" s="293"/>
      <c r="L21" s="18"/>
      <c r="M21" s="18"/>
      <c r="N21" s="245"/>
      <c r="O21" s="8">
        <f t="shared" si="0"/>
        <v>34</v>
      </c>
      <c r="P21" s="9">
        <f t="shared" si="1"/>
        <v>1</v>
      </c>
      <c r="Q21" s="19"/>
      <c r="R21" s="165"/>
    </row>
    <row r="22" spans="1:18" ht="12" customHeight="1" x14ac:dyDescent="0.2">
      <c r="A22" s="39" t="s">
        <v>397</v>
      </c>
      <c r="B22" s="124" t="s">
        <v>286</v>
      </c>
      <c r="C22" s="76" t="s">
        <v>283</v>
      </c>
      <c r="D22" s="77">
        <v>1976</v>
      </c>
      <c r="E22" s="424"/>
      <c r="F22" s="555">
        <v>26</v>
      </c>
      <c r="G22" s="13"/>
      <c r="H22" s="273"/>
      <c r="I22" s="13"/>
      <c r="J22" s="13"/>
      <c r="K22" s="260"/>
      <c r="L22" s="13"/>
      <c r="M22" s="13"/>
      <c r="N22" s="564"/>
      <c r="O22" s="8">
        <f t="shared" si="0"/>
        <v>26</v>
      </c>
      <c r="P22" s="9">
        <f t="shared" si="1"/>
        <v>1</v>
      </c>
      <c r="Q22" s="19"/>
      <c r="R22" s="165"/>
    </row>
    <row r="23" spans="1:18" ht="12" customHeight="1" x14ac:dyDescent="0.2">
      <c r="A23" s="223" t="s">
        <v>370</v>
      </c>
      <c r="B23" s="64" t="s">
        <v>388</v>
      </c>
      <c r="C23" s="68" t="s">
        <v>259</v>
      </c>
      <c r="D23" s="69">
        <v>1985</v>
      </c>
      <c r="E23" s="78"/>
      <c r="F23" s="183"/>
      <c r="G23" s="18"/>
      <c r="H23" s="18"/>
      <c r="I23" s="18">
        <v>5</v>
      </c>
      <c r="J23" s="18">
        <v>18</v>
      </c>
      <c r="K23" s="18"/>
      <c r="L23" s="18"/>
      <c r="M23" s="18"/>
      <c r="N23" s="75"/>
      <c r="O23" s="8">
        <f t="shared" si="0"/>
        <v>23</v>
      </c>
      <c r="P23" s="9">
        <f t="shared" si="1"/>
        <v>2</v>
      </c>
      <c r="Q23" s="19"/>
      <c r="R23" s="165"/>
    </row>
    <row r="24" spans="1:18" ht="12" customHeight="1" x14ac:dyDescent="0.2">
      <c r="A24" s="223" t="s">
        <v>453</v>
      </c>
      <c r="B24" s="64" t="s">
        <v>212</v>
      </c>
      <c r="C24" s="68" t="s">
        <v>58</v>
      </c>
      <c r="D24" s="69">
        <v>1969</v>
      </c>
      <c r="E24" s="78"/>
      <c r="F24" s="183"/>
      <c r="G24" s="283"/>
      <c r="H24" s="18"/>
      <c r="I24" s="18">
        <v>20</v>
      </c>
      <c r="J24" s="18"/>
      <c r="K24" s="18"/>
      <c r="L24" s="18"/>
      <c r="M24" s="18"/>
      <c r="N24" s="75"/>
      <c r="O24" s="8">
        <f t="shared" si="0"/>
        <v>20</v>
      </c>
      <c r="P24" s="9"/>
      <c r="Q24" s="19"/>
      <c r="R24" s="165"/>
    </row>
    <row r="25" spans="1:18" ht="12" customHeight="1" x14ac:dyDescent="0.2">
      <c r="A25" s="223" t="s">
        <v>453</v>
      </c>
      <c r="B25" s="64" t="s">
        <v>47</v>
      </c>
      <c r="C25" s="68" t="s">
        <v>57</v>
      </c>
      <c r="D25" s="69">
        <v>1974</v>
      </c>
      <c r="E25" s="78">
        <v>5</v>
      </c>
      <c r="F25" s="183">
        <v>6</v>
      </c>
      <c r="G25" s="18"/>
      <c r="H25" s="18">
        <v>5</v>
      </c>
      <c r="I25" s="18"/>
      <c r="J25" s="18">
        <v>4</v>
      </c>
      <c r="K25" s="18">
        <v>0</v>
      </c>
      <c r="L25" s="18"/>
      <c r="M25" s="18"/>
      <c r="N25" s="75"/>
      <c r="O25" s="8">
        <f t="shared" si="0"/>
        <v>20</v>
      </c>
      <c r="P25" s="9">
        <f t="shared" si="1"/>
        <v>5</v>
      </c>
      <c r="Q25" s="19"/>
      <c r="R25" s="165"/>
    </row>
    <row r="26" spans="1:18" ht="12" customHeight="1" x14ac:dyDescent="0.2">
      <c r="A26" s="223" t="s">
        <v>453</v>
      </c>
      <c r="B26" s="64" t="s">
        <v>45</v>
      </c>
      <c r="C26" s="68" t="s">
        <v>57</v>
      </c>
      <c r="D26" s="69">
        <v>1971</v>
      </c>
      <c r="E26" s="78"/>
      <c r="F26" s="13"/>
      <c r="G26" s="18"/>
      <c r="H26" s="18"/>
      <c r="I26" s="18"/>
      <c r="J26" s="18"/>
      <c r="K26" s="18">
        <v>20</v>
      </c>
      <c r="L26" s="18"/>
      <c r="M26" s="18"/>
      <c r="N26" s="75"/>
      <c r="O26" s="8">
        <f t="shared" si="0"/>
        <v>20</v>
      </c>
      <c r="P26" s="9">
        <f t="shared" si="1"/>
        <v>1</v>
      </c>
      <c r="Q26" s="19"/>
      <c r="R26" s="165"/>
    </row>
    <row r="27" spans="1:18" ht="12" customHeight="1" x14ac:dyDescent="0.2">
      <c r="A27" s="223" t="s">
        <v>375</v>
      </c>
      <c r="B27" s="64" t="s">
        <v>290</v>
      </c>
      <c r="C27" s="68" t="s">
        <v>291</v>
      </c>
      <c r="D27" s="69"/>
      <c r="E27" s="49">
        <v>4</v>
      </c>
      <c r="F27" s="41">
        <v>4</v>
      </c>
      <c r="G27" s="18">
        <v>2</v>
      </c>
      <c r="H27" s="18">
        <v>5</v>
      </c>
      <c r="I27" s="18"/>
      <c r="J27" s="18">
        <v>4</v>
      </c>
      <c r="K27" s="18"/>
      <c r="L27" s="18"/>
      <c r="M27" s="18"/>
      <c r="N27" s="75"/>
      <c r="O27" s="8">
        <f t="shared" si="0"/>
        <v>19</v>
      </c>
      <c r="P27" s="9">
        <f t="shared" si="1"/>
        <v>5</v>
      </c>
      <c r="Q27" s="19"/>
      <c r="R27" s="165"/>
    </row>
    <row r="28" spans="1:18" ht="12" customHeight="1" x14ac:dyDescent="0.2">
      <c r="A28" s="223" t="s">
        <v>398</v>
      </c>
      <c r="B28" s="64" t="s">
        <v>38</v>
      </c>
      <c r="C28" s="68" t="s">
        <v>58</v>
      </c>
      <c r="D28" s="69">
        <v>1969</v>
      </c>
      <c r="E28" s="78"/>
      <c r="F28" s="13"/>
      <c r="G28" s="18"/>
      <c r="H28" s="399"/>
      <c r="I28" s="18">
        <v>18</v>
      </c>
      <c r="J28" s="18"/>
      <c r="K28" s="18"/>
      <c r="L28" s="18"/>
      <c r="M28" s="18"/>
      <c r="N28" s="75"/>
      <c r="O28" s="8">
        <f t="shared" si="0"/>
        <v>18</v>
      </c>
      <c r="P28" s="9">
        <f t="shared" si="1"/>
        <v>1</v>
      </c>
      <c r="Q28" s="19"/>
      <c r="R28" s="165"/>
    </row>
    <row r="29" spans="1:18" ht="12" customHeight="1" x14ac:dyDescent="0.2">
      <c r="A29" s="223" t="s">
        <v>398</v>
      </c>
      <c r="B29" s="64" t="s">
        <v>117</v>
      </c>
      <c r="C29" s="68" t="s">
        <v>57</v>
      </c>
      <c r="D29" s="69">
        <v>1978</v>
      </c>
      <c r="E29" s="78"/>
      <c r="F29" s="13"/>
      <c r="G29" s="18"/>
      <c r="H29" s="18"/>
      <c r="I29" s="18"/>
      <c r="J29" s="18">
        <v>18</v>
      </c>
      <c r="K29" s="18"/>
      <c r="L29" s="18"/>
      <c r="M29" s="18"/>
      <c r="N29" s="75"/>
      <c r="O29" s="8">
        <f t="shared" si="0"/>
        <v>18</v>
      </c>
      <c r="P29" s="9">
        <f t="shared" si="1"/>
        <v>1</v>
      </c>
      <c r="Q29" s="19"/>
      <c r="R29" s="165"/>
    </row>
    <row r="30" spans="1:18" ht="12" customHeight="1" x14ac:dyDescent="0.2">
      <c r="A30" s="223" t="s">
        <v>454</v>
      </c>
      <c r="B30" s="64" t="s">
        <v>220</v>
      </c>
      <c r="C30" s="68" t="s">
        <v>57</v>
      </c>
      <c r="D30" s="69">
        <v>1963</v>
      </c>
      <c r="E30" s="78">
        <v>4</v>
      </c>
      <c r="F30" s="13"/>
      <c r="G30" s="18"/>
      <c r="H30" s="18">
        <v>12</v>
      </c>
      <c r="I30" s="18"/>
      <c r="J30" s="18"/>
      <c r="K30" s="18"/>
      <c r="L30" s="18"/>
      <c r="M30" s="18"/>
      <c r="N30" s="75"/>
      <c r="O30" s="8">
        <f t="shared" si="0"/>
        <v>16</v>
      </c>
      <c r="P30" s="9">
        <f t="shared" si="1"/>
        <v>2</v>
      </c>
      <c r="Q30" s="19"/>
      <c r="R30" s="165"/>
    </row>
    <row r="31" spans="1:18" ht="12" customHeight="1" x14ac:dyDescent="0.2">
      <c r="A31" s="223" t="s">
        <v>454</v>
      </c>
      <c r="B31" s="64" t="s">
        <v>140</v>
      </c>
      <c r="C31" s="68" t="s">
        <v>58</v>
      </c>
      <c r="D31" s="69"/>
      <c r="E31" s="9"/>
      <c r="F31" s="70">
        <v>4</v>
      </c>
      <c r="G31" s="18"/>
      <c r="H31" s="18">
        <v>12</v>
      </c>
      <c r="I31" s="18"/>
      <c r="J31" s="18"/>
      <c r="K31" s="18"/>
      <c r="L31" s="18"/>
      <c r="M31" s="18"/>
      <c r="N31" s="75"/>
      <c r="O31" s="8">
        <f t="shared" si="0"/>
        <v>16</v>
      </c>
      <c r="P31" s="9">
        <f t="shared" si="1"/>
        <v>2</v>
      </c>
      <c r="Q31" s="19"/>
      <c r="R31" s="165"/>
    </row>
    <row r="32" spans="1:18" ht="12" customHeight="1" x14ac:dyDescent="0.2">
      <c r="A32" s="223" t="s">
        <v>455</v>
      </c>
      <c r="B32" s="64" t="s">
        <v>373</v>
      </c>
      <c r="C32" s="68" t="s">
        <v>57</v>
      </c>
      <c r="D32" s="69"/>
      <c r="E32" s="75"/>
      <c r="F32" s="57"/>
      <c r="G32" s="18"/>
      <c r="H32" s="57">
        <v>12</v>
      </c>
      <c r="I32" s="18"/>
      <c r="J32" s="18"/>
      <c r="K32" s="275"/>
      <c r="L32" s="18"/>
      <c r="M32" s="18"/>
      <c r="N32" s="309"/>
      <c r="O32" s="8">
        <f t="shared" si="0"/>
        <v>12</v>
      </c>
      <c r="P32" s="58">
        <f t="shared" si="1"/>
        <v>1</v>
      </c>
      <c r="Q32" s="19"/>
      <c r="R32" s="165"/>
    </row>
    <row r="33" spans="1:18" ht="12" customHeight="1" x14ac:dyDescent="0.2">
      <c r="A33" s="223" t="s">
        <v>455</v>
      </c>
      <c r="B33" s="64" t="s">
        <v>219</v>
      </c>
      <c r="C33" s="68" t="s">
        <v>57</v>
      </c>
      <c r="D33" s="69">
        <v>1989</v>
      </c>
      <c r="E33" s="70"/>
      <c r="F33" s="18"/>
      <c r="G33" s="18"/>
      <c r="H33" s="65">
        <v>12</v>
      </c>
      <c r="I33" s="320"/>
      <c r="J33" s="18"/>
      <c r="K33" s="18"/>
      <c r="L33" s="18"/>
      <c r="M33" s="18"/>
      <c r="N33" s="75"/>
      <c r="O33" s="8">
        <f t="shared" si="0"/>
        <v>12</v>
      </c>
      <c r="P33" s="58">
        <f t="shared" si="1"/>
        <v>1</v>
      </c>
      <c r="Q33" s="19"/>
      <c r="R33" s="165"/>
    </row>
    <row r="34" spans="1:18" ht="12" customHeight="1" x14ac:dyDescent="0.2">
      <c r="A34" s="223" t="s">
        <v>430</v>
      </c>
      <c r="B34" s="64" t="s">
        <v>169</v>
      </c>
      <c r="C34" s="68" t="s">
        <v>57</v>
      </c>
      <c r="D34" s="69">
        <v>1977</v>
      </c>
      <c r="E34" s="70">
        <v>5</v>
      </c>
      <c r="F34" s="18"/>
      <c r="G34" s="18"/>
      <c r="H34" s="65"/>
      <c r="I34" s="320"/>
      <c r="J34" s="18">
        <v>5</v>
      </c>
      <c r="K34" s="18"/>
      <c r="L34" s="18"/>
      <c r="M34" s="18"/>
      <c r="N34" s="75"/>
      <c r="O34" s="8">
        <f t="shared" si="0"/>
        <v>10</v>
      </c>
      <c r="P34" s="58">
        <f t="shared" si="1"/>
        <v>2</v>
      </c>
      <c r="Q34" s="19"/>
      <c r="R34" s="165"/>
    </row>
    <row r="35" spans="1:18" ht="12" customHeight="1" x14ac:dyDescent="0.2">
      <c r="A35" s="223" t="s">
        <v>456</v>
      </c>
      <c r="B35" s="64" t="s">
        <v>292</v>
      </c>
      <c r="C35" s="68" t="s">
        <v>57</v>
      </c>
      <c r="D35" s="69"/>
      <c r="E35" s="75"/>
      <c r="F35" s="57"/>
      <c r="G35" s="18">
        <v>4</v>
      </c>
      <c r="H35" s="65">
        <v>5</v>
      </c>
      <c r="I35" s="320"/>
      <c r="J35" s="18"/>
      <c r="K35" s="18"/>
      <c r="L35" s="18"/>
      <c r="M35" s="18"/>
      <c r="N35" s="75"/>
      <c r="O35" s="8">
        <f t="shared" si="0"/>
        <v>9</v>
      </c>
      <c r="P35" s="58">
        <f t="shared" si="1"/>
        <v>2</v>
      </c>
      <c r="Q35" s="19"/>
      <c r="R35" s="165"/>
    </row>
    <row r="36" spans="1:18" ht="12" customHeight="1" x14ac:dyDescent="0.2">
      <c r="A36" s="223" t="s">
        <v>456</v>
      </c>
      <c r="B36" s="64" t="s">
        <v>78</v>
      </c>
      <c r="C36" s="68" t="s">
        <v>62</v>
      </c>
      <c r="D36" s="69">
        <v>1971</v>
      </c>
      <c r="E36" s="70"/>
      <c r="F36" s="18">
        <v>6</v>
      </c>
      <c r="G36" s="18"/>
      <c r="H36" s="65"/>
      <c r="I36" s="320">
        <v>3</v>
      </c>
      <c r="J36" s="18"/>
      <c r="K36" s="18"/>
      <c r="L36" s="18"/>
      <c r="M36" s="18"/>
      <c r="N36" s="75"/>
      <c r="O36" s="8">
        <f t="shared" si="0"/>
        <v>9</v>
      </c>
      <c r="P36" s="58">
        <f t="shared" si="1"/>
        <v>2</v>
      </c>
      <c r="Q36" s="19"/>
      <c r="R36" s="165"/>
    </row>
    <row r="37" spans="1:18" ht="12" customHeight="1" x14ac:dyDescent="0.2">
      <c r="A37" s="223" t="s">
        <v>456</v>
      </c>
      <c r="B37" s="64" t="s">
        <v>284</v>
      </c>
      <c r="C37" s="68" t="s">
        <v>283</v>
      </c>
      <c r="D37" s="69">
        <v>1971</v>
      </c>
      <c r="E37" s="75"/>
      <c r="F37" s="57">
        <v>4</v>
      </c>
      <c r="G37" s="292"/>
      <c r="H37" s="547"/>
      <c r="I37" s="606">
        <v>5</v>
      </c>
      <c r="J37" s="18"/>
      <c r="K37" s="293"/>
      <c r="L37" s="18"/>
      <c r="M37" s="18"/>
      <c r="N37" s="284"/>
      <c r="O37" s="8">
        <f t="shared" si="0"/>
        <v>9</v>
      </c>
      <c r="P37" s="58">
        <f t="shared" si="1"/>
        <v>2</v>
      </c>
      <c r="Q37" s="19"/>
      <c r="R37" s="165"/>
    </row>
    <row r="38" spans="1:18" ht="12" customHeight="1" x14ac:dyDescent="0.2">
      <c r="A38" s="223" t="s">
        <v>457</v>
      </c>
      <c r="B38" s="64" t="s">
        <v>374</v>
      </c>
      <c r="C38" s="68" t="s">
        <v>57</v>
      </c>
      <c r="D38" s="69"/>
      <c r="E38" s="75"/>
      <c r="F38" s="57"/>
      <c r="G38" s="18"/>
      <c r="H38" s="330">
        <v>7</v>
      </c>
      <c r="I38" s="320"/>
      <c r="J38" s="18"/>
      <c r="K38" s="275"/>
      <c r="L38" s="18"/>
      <c r="M38" s="18"/>
      <c r="N38" s="309"/>
      <c r="O38" s="8">
        <f t="shared" ref="O38:O69" si="2">SUM(E38:N38)</f>
        <v>7</v>
      </c>
      <c r="P38" s="58">
        <f t="shared" si="1"/>
        <v>1</v>
      </c>
      <c r="Q38" s="19"/>
      <c r="R38" s="165"/>
    </row>
    <row r="39" spans="1:18" ht="12" customHeight="1" x14ac:dyDescent="0.2">
      <c r="A39" s="223" t="s">
        <v>458</v>
      </c>
      <c r="B39" s="64" t="s">
        <v>365</v>
      </c>
      <c r="C39" s="68" t="s">
        <v>366</v>
      </c>
      <c r="D39" s="69"/>
      <c r="E39" s="57"/>
      <c r="F39" s="57"/>
      <c r="G39" s="292"/>
      <c r="H39" s="293"/>
      <c r="I39" s="57"/>
      <c r="J39" s="18">
        <v>6</v>
      </c>
      <c r="K39" s="293"/>
      <c r="L39" s="18"/>
      <c r="M39" s="18"/>
      <c r="N39" s="57"/>
      <c r="O39" s="8">
        <f t="shared" si="2"/>
        <v>6</v>
      </c>
      <c r="P39" s="58">
        <f t="shared" si="1"/>
        <v>1</v>
      </c>
      <c r="Q39" s="19"/>
      <c r="R39" s="165"/>
    </row>
    <row r="40" spans="1:18" ht="12" customHeight="1" x14ac:dyDescent="0.2">
      <c r="A40" s="223" t="s">
        <v>458</v>
      </c>
      <c r="B40" s="64" t="s">
        <v>338</v>
      </c>
      <c r="C40" s="68" t="s">
        <v>283</v>
      </c>
      <c r="D40" s="69">
        <v>1982</v>
      </c>
      <c r="E40" s="75"/>
      <c r="F40" s="57">
        <v>6</v>
      </c>
      <c r="G40" s="18"/>
      <c r="H40" s="283"/>
      <c r="I40" s="18"/>
      <c r="J40" s="18"/>
      <c r="K40" s="275"/>
      <c r="L40" s="18"/>
      <c r="M40" s="18"/>
      <c r="N40" s="309"/>
      <c r="O40" s="8">
        <f t="shared" si="2"/>
        <v>6</v>
      </c>
      <c r="P40" s="58">
        <f t="shared" si="1"/>
        <v>1</v>
      </c>
      <c r="Q40" s="19"/>
      <c r="R40" s="165"/>
    </row>
    <row r="41" spans="1:18" ht="12" customHeight="1" x14ac:dyDescent="0.2">
      <c r="A41" s="223" t="s">
        <v>458</v>
      </c>
      <c r="B41" s="64" t="s">
        <v>282</v>
      </c>
      <c r="C41" s="68" t="s">
        <v>283</v>
      </c>
      <c r="D41" s="69">
        <v>1986</v>
      </c>
      <c r="E41" s="75"/>
      <c r="F41" s="57">
        <v>6</v>
      </c>
      <c r="G41" s="18"/>
      <c r="H41" s="283"/>
      <c r="I41" s="18"/>
      <c r="J41" s="18"/>
      <c r="K41" s="275"/>
      <c r="L41" s="18"/>
      <c r="M41" s="18"/>
      <c r="N41" s="309"/>
      <c r="O41" s="8">
        <f t="shared" si="2"/>
        <v>6</v>
      </c>
      <c r="P41" s="58">
        <f t="shared" si="1"/>
        <v>1</v>
      </c>
      <c r="Q41" s="19"/>
      <c r="R41" s="165"/>
    </row>
    <row r="42" spans="1:18" ht="12" customHeight="1" x14ac:dyDescent="0.2">
      <c r="A42" s="223" t="s">
        <v>458</v>
      </c>
      <c r="B42" s="64" t="s">
        <v>341</v>
      </c>
      <c r="C42" s="68" t="s">
        <v>283</v>
      </c>
      <c r="D42" s="69"/>
      <c r="E42" s="70"/>
      <c r="F42" s="18">
        <v>6</v>
      </c>
      <c r="G42" s="18"/>
      <c r="H42" s="18"/>
      <c r="I42" s="18"/>
      <c r="J42" s="18"/>
      <c r="K42" s="18"/>
      <c r="L42" s="18"/>
      <c r="M42" s="18"/>
      <c r="N42" s="75"/>
      <c r="O42" s="8">
        <f t="shared" si="2"/>
        <v>6</v>
      </c>
      <c r="P42" s="58">
        <f t="shared" si="1"/>
        <v>1</v>
      </c>
      <c r="Q42" s="19"/>
      <c r="R42" s="165"/>
    </row>
    <row r="43" spans="1:18" ht="12" customHeight="1" x14ac:dyDescent="0.2">
      <c r="A43" s="223" t="s">
        <v>458</v>
      </c>
      <c r="B43" s="124" t="s">
        <v>342</v>
      </c>
      <c r="C43" s="76" t="s">
        <v>283</v>
      </c>
      <c r="D43" s="77"/>
      <c r="E43" s="70"/>
      <c r="F43" s="18">
        <v>6</v>
      </c>
      <c r="G43" s="18"/>
      <c r="H43" s="18"/>
      <c r="I43" s="18"/>
      <c r="J43" s="18"/>
      <c r="K43" s="18"/>
      <c r="L43" s="18"/>
      <c r="M43" s="18"/>
      <c r="N43" s="75"/>
      <c r="O43" s="8">
        <f t="shared" si="2"/>
        <v>6</v>
      </c>
      <c r="P43" s="58">
        <f t="shared" si="1"/>
        <v>1</v>
      </c>
      <c r="Q43" s="10"/>
      <c r="R43" s="79"/>
    </row>
    <row r="44" spans="1:18" ht="12" customHeight="1" x14ac:dyDescent="0.2">
      <c r="A44" s="223" t="s">
        <v>458</v>
      </c>
      <c r="B44" s="64" t="s">
        <v>43</v>
      </c>
      <c r="C44" s="68" t="s">
        <v>57</v>
      </c>
      <c r="D44" s="69">
        <v>1977</v>
      </c>
      <c r="E44" s="70"/>
      <c r="F44" s="13">
        <v>6</v>
      </c>
      <c r="G44" s="13"/>
      <c r="H44" s="13"/>
      <c r="I44" s="13"/>
      <c r="J44" s="13"/>
      <c r="K44" s="13"/>
      <c r="L44" s="13"/>
      <c r="M44" s="13"/>
      <c r="N44" s="75"/>
      <c r="O44" s="8">
        <f t="shared" si="2"/>
        <v>6</v>
      </c>
      <c r="P44" s="58">
        <f t="shared" si="1"/>
        <v>1</v>
      </c>
      <c r="Q44" s="10"/>
      <c r="R44" s="79"/>
    </row>
    <row r="45" spans="1:18" ht="12" customHeight="1" x14ac:dyDescent="0.2">
      <c r="A45" s="223" t="s">
        <v>458</v>
      </c>
      <c r="B45" s="64" t="s">
        <v>345</v>
      </c>
      <c r="C45" s="68" t="s">
        <v>283</v>
      </c>
      <c r="D45" s="69"/>
      <c r="E45" s="70"/>
      <c r="F45" s="13">
        <v>6</v>
      </c>
      <c r="G45" s="13"/>
      <c r="H45" s="13"/>
      <c r="I45" s="13"/>
      <c r="J45" s="13"/>
      <c r="K45" s="13"/>
      <c r="L45" s="13"/>
      <c r="M45" s="13"/>
      <c r="N45" s="75"/>
      <c r="O45" s="8">
        <f t="shared" si="2"/>
        <v>6</v>
      </c>
      <c r="P45" s="58">
        <f t="shared" si="1"/>
        <v>1</v>
      </c>
      <c r="Q45" s="10"/>
      <c r="R45" s="79"/>
    </row>
    <row r="46" spans="1:18" ht="12" customHeight="1" x14ac:dyDescent="0.2">
      <c r="A46" s="223" t="s">
        <v>459</v>
      </c>
      <c r="B46" s="64" t="s">
        <v>384</v>
      </c>
      <c r="C46" s="68" t="s">
        <v>385</v>
      </c>
      <c r="D46" s="69"/>
      <c r="E46" s="70"/>
      <c r="F46" s="13"/>
      <c r="G46" s="13"/>
      <c r="H46" s="13"/>
      <c r="I46" s="13">
        <v>5</v>
      </c>
      <c r="J46" s="13"/>
      <c r="K46" s="13"/>
      <c r="L46" s="13"/>
      <c r="M46" s="13"/>
      <c r="N46" s="75"/>
      <c r="O46" s="8">
        <f t="shared" si="2"/>
        <v>5</v>
      </c>
      <c r="P46" s="58">
        <f t="shared" si="1"/>
        <v>1</v>
      </c>
      <c r="Q46" s="10"/>
      <c r="R46" s="79"/>
    </row>
    <row r="47" spans="1:18" ht="12" customHeight="1" x14ac:dyDescent="0.2">
      <c r="A47" s="223" t="s">
        <v>459</v>
      </c>
      <c r="B47" s="64" t="s">
        <v>173</v>
      </c>
      <c r="C47" s="68" t="s">
        <v>58</v>
      </c>
      <c r="D47" s="69">
        <v>1984</v>
      </c>
      <c r="E47" s="71">
        <v>5</v>
      </c>
      <c r="F47" s="73"/>
      <c r="G47" s="73"/>
      <c r="H47" s="73"/>
      <c r="I47" s="73"/>
      <c r="J47" s="73"/>
      <c r="K47" s="73"/>
      <c r="L47" s="73"/>
      <c r="M47" s="73"/>
      <c r="N47" s="84"/>
      <c r="O47" s="8">
        <f t="shared" si="2"/>
        <v>5</v>
      </c>
      <c r="P47" s="58">
        <f t="shared" ref="P47:P80" si="3">COUNT(E47:N47)</f>
        <v>1</v>
      </c>
      <c r="Q47" s="10"/>
      <c r="R47" s="79"/>
    </row>
    <row r="48" spans="1:18" ht="12" customHeight="1" x14ac:dyDescent="0.2">
      <c r="A48" s="223" t="s">
        <v>459</v>
      </c>
      <c r="B48" s="64" t="s">
        <v>159</v>
      </c>
      <c r="C48" s="68" t="s">
        <v>57</v>
      </c>
      <c r="D48" s="69"/>
      <c r="E48" s="70"/>
      <c r="F48" s="13"/>
      <c r="G48" s="13">
        <v>5</v>
      </c>
      <c r="H48" s="13"/>
      <c r="I48" s="209"/>
      <c r="J48" s="13"/>
      <c r="K48" s="13"/>
      <c r="L48" s="13"/>
      <c r="M48" s="13"/>
      <c r="N48" s="75"/>
      <c r="O48" s="8">
        <f t="shared" si="2"/>
        <v>5</v>
      </c>
      <c r="P48" s="58">
        <f t="shared" si="3"/>
        <v>1</v>
      </c>
      <c r="Q48" s="19"/>
      <c r="R48" s="165"/>
    </row>
    <row r="49" spans="1:18" ht="12" customHeight="1" x14ac:dyDescent="0.2">
      <c r="A49" s="223" t="s">
        <v>459</v>
      </c>
      <c r="B49" s="64" t="s">
        <v>361</v>
      </c>
      <c r="C49" s="68" t="s">
        <v>57</v>
      </c>
      <c r="D49" s="69"/>
      <c r="E49" s="70"/>
      <c r="F49" s="18"/>
      <c r="G49" s="18"/>
      <c r="H49" s="18">
        <v>5</v>
      </c>
      <c r="I49" s="18"/>
      <c r="J49" s="18"/>
      <c r="K49" s="18"/>
      <c r="L49" s="18"/>
      <c r="M49" s="18"/>
      <c r="N49" s="304"/>
      <c r="O49" s="8">
        <f t="shared" si="2"/>
        <v>5</v>
      </c>
      <c r="P49" s="58">
        <f t="shared" si="3"/>
        <v>1</v>
      </c>
      <c r="Q49" s="19"/>
      <c r="R49" s="165"/>
    </row>
    <row r="50" spans="1:18" ht="12" customHeight="1" x14ac:dyDescent="0.2">
      <c r="A50" s="223" t="s">
        <v>459</v>
      </c>
      <c r="B50" s="64" t="s">
        <v>190</v>
      </c>
      <c r="C50" s="68" t="s">
        <v>57</v>
      </c>
      <c r="D50" s="69"/>
      <c r="E50" s="70"/>
      <c r="F50" s="18"/>
      <c r="G50" s="18"/>
      <c r="H50" s="18">
        <v>5</v>
      </c>
      <c r="I50" s="18"/>
      <c r="J50" s="18"/>
      <c r="K50" s="18"/>
      <c r="L50" s="18"/>
      <c r="M50" s="18"/>
      <c r="N50" s="75"/>
      <c r="O50" s="8">
        <f t="shared" si="2"/>
        <v>5</v>
      </c>
      <c r="P50" s="58">
        <f t="shared" si="3"/>
        <v>1</v>
      </c>
      <c r="Q50" s="19"/>
      <c r="R50" s="165"/>
    </row>
    <row r="51" spans="1:18" ht="12" customHeight="1" x14ac:dyDescent="0.2">
      <c r="A51" s="67" t="s">
        <v>459</v>
      </c>
      <c r="B51" s="64" t="s">
        <v>419</v>
      </c>
      <c r="C51" s="68" t="s">
        <v>57</v>
      </c>
      <c r="D51" s="69"/>
      <c r="E51" s="70"/>
      <c r="F51" s="18"/>
      <c r="G51" s="18"/>
      <c r="H51" s="18"/>
      <c r="I51" s="18"/>
      <c r="J51" s="18">
        <v>5</v>
      </c>
      <c r="K51" s="18"/>
      <c r="L51" s="18"/>
      <c r="M51" s="18"/>
      <c r="N51" s="75"/>
      <c r="O51" s="8">
        <f t="shared" si="2"/>
        <v>5</v>
      </c>
      <c r="P51" s="58">
        <f t="shared" si="3"/>
        <v>1</v>
      </c>
      <c r="Q51" s="19"/>
      <c r="R51" s="165"/>
    </row>
    <row r="52" spans="1:18" ht="12" customHeight="1" x14ac:dyDescent="0.2">
      <c r="A52" s="74" t="s">
        <v>460</v>
      </c>
      <c r="B52" s="64" t="s">
        <v>389</v>
      </c>
      <c r="C52" s="68" t="s">
        <v>385</v>
      </c>
      <c r="D52" s="69"/>
      <c r="E52" s="238"/>
      <c r="F52" s="283"/>
      <c r="G52" s="18"/>
      <c r="H52" s="560"/>
      <c r="I52" s="57">
        <v>4</v>
      </c>
      <c r="J52" s="18"/>
      <c r="K52" s="18"/>
      <c r="L52" s="18"/>
      <c r="M52" s="18"/>
      <c r="N52" s="75"/>
      <c r="O52" s="8">
        <f t="shared" si="2"/>
        <v>4</v>
      </c>
      <c r="P52" s="58">
        <f t="shared" si="3"/>
        <v>1</v>
      </c>
      <c r="Q52" s="19"/>
      <c r="R52" s="165"/>
    </row>
    <row r="53" spans="1:18" ht="12" customHeight="1" x14ac:dyDescent="0.2">
      <c r="A53" s="74" t="s">
        <v>460</v>
      </c>
      <c r="B53" s="64" t="s">
        <v>386</v>
      </c>
      <c r="C53" s="68" t="s">
        <v>283</v>
      </c>
      <c r="D53" s="69">
        <v>1980</v>
      </c>
      <c r="E53" s="70"/>
      <c r="F53" s="18"/>
      <c r="G53" s="18"/>
      <c r="H53" s="18"/>
      <c r="I53" s="18">
        <v>4</v>
      </c>
      <c r="J53" s="18"/>
      <c r="K53" s="18"/>
      <c r="L53" s="18"/>
      <c r="M53" s="18"/>
      <c r="N53" s="304"/>
      <c r="O53" s="8">
        <f t="shared" si="2"/>
        <v>4</v>
      </c>
      <c r="P53" s="58">
        <f t="shared" si="3"/>
        <v>1</v>
      </c>
      <c r="Q53" s="19"/>
      <c r="R53" s="165"/>
    </row>
    <row r="54" spans="1:18" ht="12" customHeight="1" x14ac:dyDescent="0.2">
      <c r="A54" s="74" t="s">
        <v>460</v>
      </c>
      <c r="B54" s="64" t="s">
        <v>390</v>
      </c>
      <c r="C54" s="68" t="s">
        <v>385</v>
      </c>
      <c r="D54" s="69"/>
      <c r="E54" s="70"/>
      <c r="F54" s="18"/>
      <c r="G54" s="18"/>
      <c r="H54" s="18"/>
      <c r="I54" s="18">
        <v>4</v>
      </c>
      <c r="J54" s="18"/>
      <c r="K54" s="18"/>
      <c r="L54" s="18"/>
      <c r="M54" s="18"/>
      <c r="N54" s="75"/>
      <c r="O54" s="8">
        <f t="shared" si="2"/>
        <v>4</v>
      </c>
      <c r="P54" s="58">
        <f t="shared" si="3"/>
        <v>1</v>
      </c>
      <c r="Q54" s="19"/>
      <c r="R54" s="165"/>
    </row>
    <row r="55" spans="1:18" ht="12" customHeight="1" x14ac:dyDescent="0.2">
      <c r="A55" s="74" t="s">
        <v>460</v>
      </c>
      <c r="B55" s="64" t="s">
        <v>382</v>
      </c>
      <c r="C55" s="68" t="s">
        <v>58</v>
      </c>
      <c r="D55" s="69">
        <v>1981</v>
      </c>
      <c r="E55" s="75"/>
      <c r="F55" s="57"/>
      <c r="G55" s="18"/>
      <c r="H55" s="18"/>
      <c r="I55" s="18">
        <v>4</v>
      </c>
      <c r="J55" s="18"/>
      <c r="K55" s="18"/>
      <c r="L55" s="18"/>
      <c r="M55" s="18"/>
      <c r="N55" s="75"/>
      <c r="O55" s="8">
        <f t="shared" si="2"/>
        <v>4</v>
      </c>
      <c r="P55" s="58">
        <f t="shared" si="3"/>
        <v>1</v>
      </c>
      <c r="Q55" s="19"/>
      <c r="R55" s="165"/>
    </row>
    <row r="56" spans="1:18" ht="12" customHeight="1" x14ac:dyDescent="0.2">
      <c r="A56" s="74" t="s">
        <v>460</v>
      </c>
      <c r="B56" s="64" t="s">
        <v>192</v>
      </c>
      <c r="C56" s="68" t="s">
        <v>57</v>
      </c>
      <c r="D56" s="69">
        <v>1979</v>
      </c>
      <c r="E56" s="70"/>
      <c r="F56" s="18">
        <v>4</v>
      </c>
      <c r="G56" s="18"/>
      <c r="H56" s="18"/>
      <c r="I56" s="18"/>
      <c r="J56" s="18"/>
      <c r="K56" s="18"/>
      <c r="L56" s="18"/>
      <c r="M56" s="18"/>
      <c r="N56" s="75"/>
      <c r="O56" s="8">
        <f t="shared" si="2"/>
        <v>4</v>
      </c>
      <c r="P56" s="58">
        <f t="shared" si="3"/>
        <v>1</v>
      </c>
      <c r="Q56" s="19"/>
      <c r="R56" s="165"/>
    </row>
    <row r="57" spans="1:18" ht="12" customHeight="1" x14ac:dyDescent="0.2">
      <c r="A57" s="74" t="s">
        <v>460</v>
      </c>
      <c r="B57" s="64" t="s">
        <v>344</v>
      </c>
      <c r="C57" s="68" t="s">
        <v>57</v>
      </c>
      <c r="D57" s="69"/>
      <c r="E57" s="70"/>
      <c r="F57" s="18">
        <v>4</v>
      </c>
      <c r="G57" s="18"/>
      <c r="H57" s="18"/>
      <c r="I57" s="292"/>
      <c r="J57" s="18"/>
      <c r="K57" s="18"/>
      <c r="L57" s="18"/>
      <c r="M57" s="18"/>
      <c r="N57" s="75"/>
      <c r="O57" s="8">
        <f t="shared" si="2"/>
        <v>4</v>
      </c>
      <c r="P57" s="58">
        <f t="shared" si="3"/>
        <v>1</v>
      </c>
      <c r="Q57" s="19"/>
      <c r="R57" s="165"/>
    </row>
    <row r="58" spans="1:18" ht="12" customHeight="1" x14ac:dyDescent="0.2">
      <c r="A58" s="74" t="s">
        <v>460</v>
      </c>
      <c r="B58" s="64" t="s">
        <v>358</v>
      </c>
      <c r="C58" s="68" t="s">
        <v>259</v>
      </c>
      <c r="D58" s="69"/>
      <c r="E58" s="70"/>
      <c r="F58" s="18"/>
      <c r="G58" s="18">
        <v>4</v>
      </c>
      <c r="H58" s="18"/>
      <c r="I58" s="292"/>
      <c r="J58" s="18"/>
      <c r="K58" s="18"/>
      <c r="L58" s="18"/>
      <c r="M58" s="18"/>
      <c r="N58" s="75"/>
      <c r="O58" s="8">
        <f t="shared" si="2"/>
        <v>4</v>
      </c>
      <c r="P58" s="58">
        <f t="shared" si="3"/>
        <v>1</v>
      </c>
      <c r="Q58" s="19"/>
      <c r="R58" s="165"/>
    </row>
    <row r="59" spans="1:18" ht="12" customHeight="1" x14ac:dyDescent="0.2">
      <c r="A59" s="74" t="s">
        <v>460</v>
      </c>
      <c r="B59" s="124" t="s">
        <v>185</v>
      </c>
      <c r="C59" s="76" t="s">
        <v>57</v>
      </c>
      <c r="D59" s="77">
        <v>1973</v>
      </c>
      <c r="E59" s="70"/>
      <c r="F59" s="18"/>
      <c r="G59" s="18"/>
      <c r="H59" s="18">
        <v>4</v>
      </c>
      <c r="I59" s="18"/>
      <c r="J59" s="18"/>
      <c r="K59" s="18"/>
      <c r="L59" s="18"/>
      <c r="M59" s="18"/>
      <c r="N59" s="75"/>
      <c r="O59" s="8">
        <f t="shared" si="2"/>
        <v>4</v>
      </c>
      <c r="P59" s="58">
        <f t="shared" si="3"/>
        <v>1</v>
      </c>
      <c r="Q59" s="10"/>
      <c r="R59" s="79"/>
    </row>
    <row r="60" spans="1:18" ht="12" customHeight="1" x14ac:dyDescent="0.2">
      <c r="A60" s="74" t="s">
        <v>461</v>
      </c>
      <c r="B60" s="124" t="s">
        <v>418</v>
      </c>
      <c r="C60" s="76" t="s">
        <v>57</v>
      </c>
      <c r="D60" s="77"/>
      <c r="E60" s="129"/>
      <c r="F60" s="183"/>
      <c r="G60" s="13"/>
      <c r="H60" s="13"/>
      <c r="I60" s="13"/>
      <c r="J60" s="13">
        <v>3</v>
      </c>
      <c r="K60" s="13"/>
      <c r="L60" s="13"/>
      <c r="M60" s="13"/>
      <c r="N60" s="184"/>
      <c r="O60" s="8">
        <f t="shared" si="2"/>
        <v>3</v>
      </c>
      <c r="P60" s="9">
        <f t="shared" si="3"/>
        <v>1</v>
      </c>
      <c r="Q60" s="19"/>
      <c r="R60" s="165"/>
    </row>
    <row r="61" spans="1:18" ht="12" customHeight="1" x14ac:dyDescent="0.2">
      <c r="A61" s="74" t="s">
        <v>461</v>
      </c>
      <c r="B61" s="124" t="s">
        <v>387</v>
      </c>
      <c r="C61" s="76" t="s">
        <v>259</v>
      </c>
      <c r="D61" s="77">
        <v>1990</v>
      </c>
      <c r="E61" s="129"/>
      <c r="F61" s="183"/>
      <c r="G61" s="13"/>
      <c r="H61" s="13"/>
      <c r="I61" s="13">
        <v>3</v>
      </c>
      <c r="J61" s="13"/>
      <c r="K61" s="13"/>
      <c r="L61" s="13"/>
      <c r="M61" s="13"/>
      <c r="N61" s="184"/>
      <c r="O61" s="8">
        <f t="shared" si="2"/>
        <v>3</v>
      </c>
      <c r="P61" s="9">
        <f t="shared" si="3"/>
        <v>1</v>
      </c>
      <c r="Q61" s="19"/>
      <c r="R61" s="165"/>
    </row>
    <row r="62" spans="1:18" ht="12" customHeight="1" x14ac:dyDescent="0.2">
      <c r="A62" s="74" t="s">
        <v>462</v>
      </c>
      <c r="B62" s="133" t="s">
        <v>357</v>
      </c>
      <c r="C62" s="5" t="s">
        <v>57</v>
      </c>
      <c r="D62" s="77"/>
      <c r="E62" s="13"/>
      <c r="F62" s="13"/>
      <c r="G62" s="13">
        <v>2</v>
      </c>
      <c r="H62" s="13"/>
      <c r="I62" s="13"/>
      <c r="J62" s="13"/>
      <c r="K62" s="13"/>
      <c r="L62" s="13"/>
      <c r="M62" s="13"/>
      <c r="N62" s="273"/>
      <c r="O62" s="8">
        <f t="shared" si="2"/>
        <v>2</v>
      </c>
      <c r="P62" s="58">
        <f t="shared" si="3"/>
        <v>1</v>
      </c>
      <c r="Q62" s="10"/>
      <c r="R62" s="165"/>
    </row>
    <row r="63" spans="1:18" ht="12" customHeight="1" x14ac:dyDescent="0.2">
      <c r="A63" s="74" t="s">
        <v>463</v>
      </c>
      <c r="B63" s="83" t="s">
        <v>307</v>
      </c>
      <c r="C63" s="83" t="s">
        <v>261</v>
      </c>
      <c r="D63" s="69">
        <v>1976</v>
      </c>
      <c r="E63" s="304"/>
      <c r="F63" s="13"/>
      <c r="G63" s="13"/>
      <c r="H63" s="13"/>
      <c r="I63" s="13"/>
      <c r="J63" s="273"/>
      <c r="K63" s="13"/>
      <c r="L63" s="13"/>
      <c r="M63" s="13"/>
      <c r="N63" s="304"/>
      <c r="O63" s="8">
        <f t="shared" si="2"/>
        <v>0</v>
      </c>
      <c r="P63" s="58">
        <f t="shared" si="3"/>
        <v>0</v>
      </c>
      <c r="Q63" s="19"/>
      <c r="R63" s="165"/>
    </row>
    <row r="64" spans="1:18" ht="12" customHeight="1" x14ac:dyDescent="0.2">
      <c r="A64" s="74" t="s">
        <v>463</v>
      </c>
      <c r="B64" s="64" t="s">
        <v>135</v>
      </c>
      <c r="C64" s="68" t="s">
        <v>58</v>
      </c>
      <c r="D64" s="69">
        <v>1970</v>
      </c>
      <c r="E64" s="70"/>
      <c r="F64" s="13"/>
      <c r="G64" s="13"/>
      <c r="H64" s="41"/>
      <c r="I64" s="13"/>
      <c r="J64" s="13"/>
      <c r="K64" s="13"/>
      <c r="L64" s="13"/>
      <c r="M64" s="13"/>
      <c r="N64" s="75"/>
      <c r="O64" s="8">
        <f t="shared" si="2"/>
        <v>0</v>
      </c>
      <c r="P64" s="58">
        <f t="shared" si="3"/>
        <v>0</v>
      </c>
      <c r="Q64" s="19"/>
      <c r="R64" s="79"/>
    </row>
    <row r="65" spans="1:18" ht="12" customHeight="1" x14ac:dyDescent="0.2">
      <c r="A65" s="74" t="s">
        <v>463</v>
      </c>
      <c r="B65" s="64" t="s">
        <v>262</v>
      </c>
      <c r="C65" s="68" t="s">
        <v>62</v>
      </c>
      <c r="D65" s="69">
        <v>1968</v>
      </c>
      <c r="E65" s="70"/>
      <c r="F65" s="18"/>
      <c r="G65" s="283"/>
      <c r="H65" s="18"/>
      <c r="I65" s="18"/>
      <c r="J65" s="18"/>
      <c r="K65" s="18"/>
      <c r="L65" s="18"/>
      <c r="M65" s="18"/>
      <c r="N65" s="75"/>
      <c r="O65" s="8">
        <f t="shared" si="2"/>
        <v>0</v>
      </c>
      <c r="P65" s="58">
        <f t="shared" si="3"/>
        <v>0</v>
      </c>
      <c r="Q65" s="19"/>
      <c r="R65" s="79"/>
    </row>
    <row r="66" spans="1:18" ht="12" customHeight="1" x14ac:dyDescent="0.2">
      <c r="A66" s="74" t="s">
        <v>463</v>
      </c>
      <c r="B66" s="64" t="s">
        <v>123</v>
      </c>
      <c r="C66" s="68" t="s">
        <v>57</v>
      </c>
      <c r="D66" s="69">
        <v>1956</v>
      </c>
      <c r="E66" s="70"/>
      <c r="F66" s="18"/>
      <c r="G66" s="18"/>
      <c r="H66" s="65"/>
      <c r="I66" s="222"/>
      <c r="J66" s="18"/>
      <c r="K66" s="18"/>
      <c r="L66" s="18"/>
      <c r="M66" s="18"/>
      <c r="N66" s="284"/>
      <c r="O66" s="8">
        <f t="shared" si="2"/>
        <v>0</v>
      </c>
      <c r="P66" s="58">
        <f t="shared" si="3"/>
        <v>0</v>
      </c>
      <c r="Q66" s="19"/>
      <c r="R66" s="165"/>
    </row>
    <row r="67" spans="1:18" ht="12" customHeight="1" x14ac:dyDescent="0.2">
      <c r="A67" s="74" t="s">
        <v>463</v>
      </c>
      <c r="B67" s="124" t="s">
        <v>31</v>
      </c>
      <c r="C67" s="76" t="s">
        <v>57</v>
      </c>
      <c r="D67" s="77">
        <v>1963</v>
      </c>
      <c r="E67" s="70"/>
      <c r="F67" s="18"/>
      <c r="G67" s="18"/>
      <c r="H67" s="18"/>
      <c r="I67" s="18"/>
      <c r="J67" s="18"/>
      <c r="K67" s="18"/>
      <c r="L67" s="18"/>
      <c r="M67" s="18"/>
      <c r="N67" s="75"/>
      <c r="O67" s="8">
        <f t="shared" si="2"/>
        <v>0</v>
      </c>
      <c r="P67" s="58">
        <f t="shared" si="3"/>
        <v>0</v>
      </c>
      <c r="Q67" s="10"/>
      <c r="R67" s="79"/>
    </row>
    <row r="68" spans="1:18" ht="12" customHeight="1" x14ac:dyDescent="0.2">
      <c r="A68" s="74" t="s">
        <v>463</v>
      </c>
      <c r="B68" s="64" t="s">
        <v>138</v>
      </c>
      <c r="C68" s="68" t="s">
        <v>58</v>
      </c>
      <c r="D68" s="69">
        <v>1964</v>
      </c>
      <c r="E68" s="18"/>
      <c r="F68" s="18"/>
      <c r="G68" s="18"/>
      <c r="H68" s="18"/>
      <c r="I68" s="18"/>
      <c r="J68" s="18"/>
      <c r="K68" s="18"/>
      <c r="L68" s="18"/>
      <c r="M68" s="18"/>
      <c r="N68" s="57"/>
      <c r="O68" s="51">
        <f t="shared" si="2"/>
        <v>0</v>
      </c>
      <c r="P68" s="9">
        <f t="shared" si="3"/>
        <v>0</v>
      </c>
      <c r="Q68" s="19"/>
      <c r="R68" s="165"/>
    </row>
    <row r="69" spans="1:18" ht="12" customHeight="1" x14ac:dyDescent="0.2">
      <c r="A69" s="74" t="s">
        <v>463</v>
      </c>
      <c r="B69" s="124" t="s">
        <v>115</v>
      </c>
      <c r="C69" s="76" t="s">
        <v>57</v>
      </c>
      <c r="D69" s="77">
        <v>1973</v>
      </c>
      <c r="E69" s="78"/>
      <c r="F69" s="13"/>
      <c r="G69" s="13"/>
      <c r="H69" s="13"/>
      <c r="I69" s="13"/>
      <c r="J69" s="13"/>
      <c r="K69" s="13"/>
      <c r="L69" s="13"/>
      <c r="M69" s="13"/>
      <c r="N69" s="49"/>
      <c r="O69" s="51">
        <f t="shared" si="2"/>
        <v>0</v>
      </c>
      <c r="P69" s="9">
        <f t="shared" si="3"/>
        <v>0</v>
      </c>
      <c r="Q69" s="19"/>
      <c r="R69" s="165"/>
    </row>
    <row r="70" spans="1:18" ht="12" customHeight="1" x14ac:dyDescent="0.2">
      <c r="A70" s="74" t="s">
        <v>463</v>
      </c>
      <c r="B70" s="64" t="s">
        <v>194</v>
      </c>
      <c r="C70" s="68" t="s">
        <v>57</v>
      </c>
      <c r="D70" s="69">
        <v>1984</v>
      </c>
      <c r="E70" s="70"/>
      <c r="F70" s="18"/>
      <c r="G70" s="18"/>
      <c r="H70" s="18"/>
      <c r="I70" s="18"/>
      <c r="J70" s="18"/>
      <c r="K70" s="18"/>
      <c r="L70" s="18"/>
      <c r="M70" s="18"/>
      <c r="N70" s="75"/>
      <c r="O70" s="8">
        <f t="shared" ref="O70:O101" si="4">SUM(E70:N70)</f>
        <v>0</v>
      </c>
      <c r="P70" s="58">
        <f t="shared" si="3"/>
        <v>0</v>
      </c>
      <c r="Q70" s="19"/>
      <c r="R70" s="165"/>
    </row>
    <row r="71" spans="1:18" ht="12" customHeight="1" x14ac:dyDescent="0.2">
      <c r="A71" s="74" t="s">
        <v>463</v>
      </c>
      <c r="B71" s="64" t="s">
        <v>39</v>
      </c>
      <c r="C71" s="68" t="s">
        <v>57</v>
      </c>
      <c r="D71" s="69">
        <v>1968</v>
      </c>
      <c r="E71" s="70"/>
      <c r="F71" s="18"/>
      <c r="G71" s="18"/>
      <c r="H71" s="18"/>
      <c r="I71" s="18"/>
      <c r="J71" s="18"/>
      <c r="K71" s="18"/>
      <c r="L71" s="18"/>
      <c r="M71" s="18"/>
      <c r="N71" s="75"/>
      <c r="O71" s="8">
        <f t="shared" si="4"/>
        <v>0</v>
      </c>
      <c r="P71" s="58">
        <f t="shared" si="3"/>
        <v>0</v>
      </c>
      <c r="Q71" s="19"/>
      <c r="R71" s="165"/>
    </row>
    <row r="72" spans="1:18" ht="12" customHeight="1" x14ac:dyDescent="0.2">
      <c r="A72" s="74" t="s">
        <v>463</v>
      </c>
      <c r="B72" s="64" t="s">
        <v>215</v>
      </c>
      <c r="C72" s="68" t="s">
        <v>62</v>
      </c>
      <c r="D72" s="69">
        <v>1982</v>
      </c>
      <c r="E72" s="70"/>
      <c r="F72" s="13"/>
      <c r="G72" s="18"/>
      <c r="H72" s="292"/>
      <c r="I72" s="18"/>
      <c r="J72" s="18"/>
      <c r="K72" s="18"/>
      <c r="L72" s="18"/>
      <c r="M72" s="18"/>
      <c r="N72" s="75"/>
      <c r="O72" s="8">
        <f t="shared" si="4"/>
        <v>0</v>
      </c>
      <c r="P72" s="58">
        <f t="shared" si="3"/>
        <v>0</v>
      </c>
      <c r="Q72" s="19"/>
      <c r="R72" s="165"/>
    </row>
    <row r="73" spans="1:18" ht="12" customHeight="1" x14ac:dyDescent="0.2">
      <c r="A73" s="74" t="s">
        <v>463</v>
      </c>
      <c r="B73" s="124" t="s">
        <v>189</v>
      </c>
      <c r="C73" s="76" t="s">
        <v>57</v>
      </c>
      <c r="D73" s="77">
        <v>1968</v>
      </c>
      <c r="E73" s="129"/>
      <c r="F73" s="183"/>
      <c r="G73" s="13"/>
      <c r="H73" s="13"/>
      <c r="I73" s="13"/>
      <c r="J73" s="13"/>
      <c r="K73" s="13"/>
      <c r="L73" s="13"/>
      <c r="M73" s="13"/>
      <c r="N73" s="49"/>
      <c r="O73" s="8">
        <f t="shared" si="4"/>
        <v>0</v>
      </c>
      <c r="P73" s="58">
        <f t="shared" si="3"/>
        <v>0</v>
      </c>
      <c r="Q73" s="19"/>
      <c r="R73" s="165"/>
    </row>
    <row r="74" spans="1:18" ht="12" customHeight="1" x14ac:dyDescent="0.2">
      <c r="A74" s="74" t="s">
        <v>463</v>
      </c>
      <c r="B74" s="64" t="s">
        <v>239</v>
      </c>
      <c r="C74" s="68" t="s">
        <v>240</v>
      </c>
      <c r="D74" s="69">
        <v>1987</v>
      </c>
      <c r="E74" s="318"/>
      <c r="F74" s="49"/>
      <c r="G74" s="13"/>
      <c r="H74" s="13"/>
      <c r="I74" s="13"/>
      <c r="J74" s="13"/>
      <c r="K74" s="13"/>
      <c r="L74" s="13"/>
      <c r="M74" s="13"/>
      <c r="N74" s="75"/>
      <c r="O74" s="8">
        <f t="shared" si="4"/>
        <v>0</v>
      </c>
      <c r="P74" s="58">
        <f t="shared" si="3"/>
        <v>0</v>
      </c>
      <c r="Q74" s="19"/>
      <c r="R74" s="165"/>
    </row>
    <row r="75" spans="1:18" ht="12" customHeight="1" x14ac:dyDescent="0.2">
      <c r="A75" s="74" t="s">
        <v>463</v>
      </c>
      <c r="B75" s="64" t="s">
        <v>306</v>
      </c>
      <c r="C75" s="68" t="s">
        <v>261</v>
      </c>
      <c r="D75" s="69">
        <v>1976</v>
      </c>
      <c r="E75" s="70"/>
      <c r="F75" s="13"/>
      <c r="G75" s="13"/>
      <c r="H75" s="13"/>
      <c r="I75" s="13"/>
      <c r="J75" s="13"/>
      <c r="K75" s="13"/>
      <c r="L75" s="13"/>
      <c r="M75" s="13"/>
      <c r="N75" s="75"/>
      <c r="O75" s="8">
        <f t="shared" si="4"/>
        <v>0</v>
      </c>
      <c r="P75" s="58">
        <f t="shared" si="3"/>
        <v>0</v>
      </c>
      <c r="Q75" s="19"/>
      <c r="R75" s="165"/>
    </row>
    <row r="76" spans="1:18" ht="12" customHeight="1" x14ac:dyDescent="0.2">
      <c r="A76" s="74" t="s">
        <v>463</v>
      </c>
      <c r="B76" s="64" t="s">
        <v>217</v>
      </c>
      <c r="C76" s="68" t="s">
        <v>58</v>
      </c>
      <c r="D76" s="69">
        <v>1983</v>
      </c>
      <c r="E76" s="70"/>
      <c r="F76" s="13"/>
      <c r="G76" s="13"/>
      <c r="H76" s="13"/>
      <c r="I76" s="13"/>
      <c r="J76" s="13"/>
      <c r="K76" s="13"/>
      <c r="L76" s="13"/>
      <c r="M76" s="13"/>
      <c r="N76" s="75"/>
      <c r="O76" s="8">
        <f t="shared" si="4"/>
        <v>0</v>
      </c>
      <c r="P76" s="58">
        <f t="shared" si="3"/>
        <v>0</v>
      </c>
      <c r="Q76" s="19"/>
      <c r="R76" s="165"/>
    </row>
    <row r="77" spans="1:18" ht="12" customHeight="1" x14ac:dyDescent="0.2">
      <c r="A77" s="74" t="s">
        <v>463</v>
      </c>
      <c r="B77" s="64" t="s">
        <v>124</v>
      </c>
      <c r="C77" s="68" t="s">
        <v>57</v>
      </c>
      <c r="D77" s="69">
        <v>1967</v>
      </c>
      <c r="E77" s="18"/>
      <c r="F77" s="18"/>
      <c r="G77" s="18"/>
      <c r="H77" s="18"/>
      <c r="I77" s="18"/>
      <c r="J77" s="18"/>
      <c r="K77" s="18"/>
      <c r="L77" s="18"/>
      <c r="M77" s="18"/>
      <c r="N77" s="57"/>
      <c r="O77" s="8">
        <f t="shared" si="4"/>
        <v>0</v>
      </c>
      <c r="P77" s="58">
        <f t="shared" si="3"/>
        <v>0</v>
      </c>
      <c r="Q77" s="19"/>
      <c r="R77" s="165"/>
    </row>
    <row r="78" spans="1:18" ht="12" customHeight="1" x14ac:dyDescent="0.2">
      <c r="A78" s="74" t="s">
        <v>463</v>
      </c>
      <c r="B78" s="64" t="s">
        <v>33</v>
      </c>
      <c r="C78" s="68" t="s">
        <v>57</v>
      </c>
      <c r="D78" s="69">
        <v>1966</v>
      </c>
      <c r="E78" s="70"/>
      <c r="F78" s="18"/>
      <c r="G78" s="18"/>
      <c r="H78" s="18"/>
      <c r="I78" s="18"/>
      <c r="J78" s="18"/>
      <c r="K78" s="18"/>
      <c r="L78" s="18"/>
      <c r="M78" s="18"/>
      <c r="N78" s="75"/>
      <c r="O78" s="8">
        <f t="shared" si="4"/>
        <v>0</v>
      </c>
      <c r="P78" s="58">
        <f t="shared" si="3"/>
        <v>0</v>
      </c>
      <c r="Q78" s="19"/>
      <c r="R78" s="165"/>
    </row>
    <row r="79" spans="1:18" ht="12" customHeight="1" x14ac:dyDescent="0.2">
      <c r="A79" s="74" t="s">
        <v>463</v>
      </c>
      <c r="B79" s="64" t="s">
        <v>214</v>
      </c>
      <c r="C79" s="68" t="s">
        <v>57</v>
      </c>
      <c r="D79" s="69">
        <v>1983</v>
      </c>
      <c r="E79" s="423"/>
      <c r="F79" s="13"/>
      <c r="G79" s="13"/>
      <c r="H79" s="13"/>
      <c r="I79" s="13"/>
      <c r="J79" s="13"/>
      <c r="K79" s="13"/>
      <c r="L79" s="13"/>
      <c r="M79" s="13"/>
      <c r="N79" s="75"/>
      <c r="O79" s="8">
        <f t="shared" si="4"/>
        <v>0</v>
      </c>
      <c r="P79" s="58">
        <f t="shared" si="3"/>
        <v>0</v>
      </c>
      <c r="Q79" s="19"/>
      <c r="R79" s="165"/>
    </row>
    <row r="80" spans="1:18" ht="12" customHeight="1" x14ac:dyDescent="0.2">
      <c r="A80" s="74" t="s">
        <v>463</v>
      </c>
      <c r="B80" s="64" t="s">
        <v>188</v>
      </c>
      <c r="C80" s="68" t="s">
        <v>57</v>
      </c>
      <c r="D80" s="69"/>
      <c r="E80" s="36"/>
      <c r="F80" s="13"/>
      <c r="G80" s="13"/>
      <c r="H80" s="13"/>
      <c r="I80" s="209"/>
      <c r="J80" s="13"/>
      <c r="K80" s="13"/>
      <c r="L80" s="13"/>
      <c r="M80" s="13"/>
      <c r="N80" s="62"/>
      <c r="O80" s="8">
        <f t="shared" si="4"/>
        <v>0</v>
      </c>
      <c r="P80" s="58">
        <f t="shared" si="3"/>
        <v>0</v>
      </c>
      <c r="Q80" s="19"/>
      <c r="R80" s="165"/>
    </row>
    <row r="81" spans="1:18" ht="12" customHeight="1" x14ac:dyDescent="0.2">
      <c r="A81" s="74" t="s">
        <v>463</v>
      </c>
      <c r="B81" s="64" t="s">
        <v>294</v>
      </c>
      <c r="C81" s="68" t="s">
        <v>259</v>
      </c>
      <c r="D81" s="69">
        <v>1960</v>
      </c>
      <c r="E81" s="267"/>
      <c r="F81" s="244"/>
      <c r="G81" s="244"/>
      <c r="H81" s="244"/>
      <c r="I81" s="244"/>
      <c r="J81" s="244"/>
      <c r="K81" s="244"/>
      <c r="L81" s="244"/>
      <c r="M81" s="244"/>
      <c r="N81" s="242"/>
      <c r="O81" s="8">
        <f t="shared" si="4"/>
        <v>0</v>
      </c>
      <c r="P81" s="9">
        <f t="shared" ref="P81:P112" si="5">COUNT(E81:N81)</f>
        <v>0</v>
      </c>
      <c r="Q81" s="10"/>
      <c r="R81" s="165"/>
    </row>
    <row r="82" spans="1:18" ht="12" customHeight="1" x14ac:dyDescent="0.2">
      <c r="A82" s="74" t="s">
        <v>463</v>
      </c>
      <c r="B82" s="64" t="s">
        <v>264</v>
      </c>
      <c r="C82" s="68" t="s">
        <v>259</v>
      </c>
      <c r="D82" s="69"/>
      <c r="E82" s="43"/>
      <c r="F82" s="13"/>
      <c r="G82" s="13"/>
      <c r="H82" s="13"/>
      <c r="I82" s="13"/>
      <c r="J82" s="13"/>
      <c r="K82" s="13"/>
      <c r="L82" s="13"/>
      <c r="M82" s="13"/>
      <c r="N82" s="261"/>
      <c r="O82" s="8">
        <f t="shared" si="4"/>
        <v>0</v>
      </c>
      <c r="P82" s="9">
        <f t="shared" si="5"/>
        <v>0</v>
      </c>
      <c r="Q82" s="10"/>
      <c r="R82" s="165"/>
    </row>
    <row r="83" spans="1:18" ht="12" customHeight="1" x14ac:dyDescent="0.2">
      <c r="A83" s="74" t="s">
        <v>463</v>
      </c>
      <c r="B83" s="124" t="s">
        <v>186</v>
      </c>
      <c r="C83" s="124" t="s">
        <v>57</v>
      </c>
      <c r="D83" s="77"/>
      <c r="E83" s="422"/>
      <c r="F83" s="13"/>
      <c r="G83" s="237"/>
      <c r="H83" s="13"/>
      <c r="I83" s="13"/>
      <c r="J83" s="13"/>
      <c r="K83" s="13"/>
      <c r="L83" s="13"/>
      <c r="M83" s="13"/>
      <c r="N83" s="263"/>
      <c r="O83" s="8">
        <f t="shared" si="4"/>
        <v>0</v>
      </c>
      <c r="P83" s="9">
        <f t="shared" si="5"/>
        <v>0</v>
      </c>
      <c r="Q83" s="10"/>
      <c r="R83" s="187"/>
    </row>
    <row r="84" spans="1:18" ht="12" customHeight="1" x14ac:dyDescent="0.2">
      <c r="A84" s="74" t="s">
        <v>463</v>
      </c>
      <c r="B84" s="64" t="s">
        <v>293</v>
      </c>
      <c r="C84" s="68" t="s">
        <v>57</v>
      </c>
      <c r="D84" s="69">
        <v>1973</v>
      </c>
      <c r="E84" s="70"/>
      <c r="F84" s="13"/>
      <c r="G84" s="41"/>
      <c r="H84" s="13"/>
      <c r="I84" s="13"/>
      <c r="J84" s="13"/>
      <c r="K84" s="13"/>
      <c r="L84" s="13"/>
      <c r="M84" s="13"/>
      <c r="N84" s="75"/>
      <c r="O84" s="8">
        <f t="shared" si="4"/>
        <v>0</v>
      </c>
      <c r="P84" s="9">
        <f t="shared" si="5"/>
        <v>0</v>
      </c>
      <c r="Q84" s="19"/>
      <c r="R84" s="165"/>
    </row>
    <row r="85" spans="1:18" ht="12" customHeight="1" x14ac:dyDescent="0.2">
      <c r="A85" s="74" t="s">
        <v>463</v>
      </c>
      <c r="B85" s="64" t="s">
        <v>183</v>
      </c>
      <c r="C85" s="68" t="s">
        <v>57</v>
      </c>
      <c r="D85" s="69">
        <v>1974</v>
      </c>
      <c r="E85" s="309"/>
      <c r="F85" s="260"/>
      <c r="G85" s="266"/>
      <c r="H85" s="13"/>
      <c r="I85" s="13"/>
      <c r="J85" s="237"/>
      <c r="K85" s="13"/>
      <c r="L85" s="13"/>
      <c r="M85" s="13"/>
      <c r="N85" s="428"/>
      <c r="O85" s="8">
        <f t="shared" si="4"/>
        <v>0</v>
      </c>
      <c r="P85" s="9">
        <f t="shared" si="5"/>
        <v>0</v>
      </c>
      <c r="Q85" s="19"/>
      <c r="R85" s="165"/>
    </row>
    <row r="86" spans="1:18" ht="12" customHeight="1" x14ac:dyDescent="0.2">
      <c r="A86" s="74" t="s">
        <v>463</v>
      </c>
      <c r="B86" s="64" t="s">
        <v>72</v>
      </c>
      <c r="C86" s="68" t="s">
        <v>58</v>
      </c>
      <c r="D86" s="69">
        <v>1971</v>
      </c>
      <c r="E86" s="70"/>
      <c r="F86" s="13"/>
      <c r="G86" s="13"/>
      <c r="H86" s="13"/>
      <c r="I86" s="237"/>
      <c r="J86" s="13"/>
      <c r="K86" s="13"/>
      <c r="L86" s="13"/>
      <c r="M86" s="13"/>
      <c r="N86" s="75"/>
      <c r="O86" s="8">
        <f t="shared" si="4"/>
        <v>0</v>
      </c>
      <c r="P86" s="58">
        <f t="shared" si="5"/>
        <v>0</v>
      </c>
      <c r="Q86" s="19"/>
      <c r="R86" s="79"/>
    </row>
    <row r="87" spans="1:18" ht="12" customHeight="1" x14ac:dyDescent="0.2">
      <c r="A87" s="74" t="s">
        <v>463</v>
      </c>
      <c r="B87" s="124" t="s">
        <v>153</v>
      </c>
      <c r="C87" s="178" t="s">
        <v>71</v>
      </c>
      <c r="D87" s="77">
        <v>1983</v>
      </c>
      <c r="E87" s="70"/>
      <c r="F87" s="13"/>
      <c r="G87" s="13"/>
      <c r="H87" s="13"/>
      <c r="I87" s="13"/>
      <c r="J87" s="13"/>
      <c r="K87" s="13"/>
      <c r="L87" s="13"/>
      <c r="M87" s="13"/>
      <c r="N87" s="75"/>
      <c r="O87" s="8">
        <f t="shared" si="4"/>
        <v>0</v>
      </c>
      <c r="P87" s="58">
        <f t="shared" si="5"/>
        <v>0</v>
      </c>
      <c r="Q87" s="10"/>
      <c r="R87" s="79"/>
    </row>
    <row r="88" spans="1:18" ht="12" customHeight="1" x14ac:dyDescent="0.2">
      <c r="A88" s="74" t="s">
        <v>463</v>
      </c>
      <c r="B88" s="64" t="s">
        <v>76</v>
      </c>
      <c r="C88" s="68" t="s">
        <v>62</v>
      </c>
      <c r="D88" s="69">
        <v>1979</v>
      </c>
      <c r="E88" s="18"/>
      <c r="F88" s="18"/>
      <c r="G88" s="283"/>
      <c r="H88" s="18"/>
      <c r="I88" s="18"/>
      <c r="J88" s="18"/>
      <c r="K88" s="18"/>
      <c r="L88" s="18"/>
      <c r="M88" s="18"/>
      <c r="N88" s="57"/>
      <c r="O88" s="8">
        <f t="shared" si="4"/>
        <v>0</v>
      </c>
      <c r="P88" s="58">
        <f t="shared" si="5"/>
        <v>0</v>
      </c>
      <c r="Q88" s="19"/>
      <c r="R88" s="165"/>
    </row>
    <row r="89" spans="1:18" ht="12" customHeight="1" x14ac:dyDescent="0.2">
      <c r="A89" s="74" t="s">
        <v>463</v>
      </c>
      <c r="B89" s="64" t="s">
        <v>252</v>
      </c>
      <c r="C89" s="68" t="s">
        <v>240</v>
      </c>
      <c r="D89" s="69">
        <v>1978</v>
      </c>
      <c r="E89" s="70"/>
      <c r="F89" s="13"/>
      <c r="G89" s="13"/>
      <c r="H89" s="13"/>
      <c r="I89" s="13"/>
      <c r="J89" s="13"/>
      <c r="K89" s="13"/>
      <c r="L89" s="13"/>
      <c r="M89" s="13"/>
      <c r="N89" s="75"/>
      <c r="O89" s="8">
        <f t="shared" si="4"/>
        <v>0</v>
      </c>
      <c r="P89" s="58">
        <f t="shared" si="5"/>
        <v>0</v>
      </c>
      <c r="Q89" s="19"/>
      <c r="R89" s="165"/>
    </row>
    <row r="90" spans="1:18" ht="12" customHeight="1" x14ac:dyDescent="0.2">
      <c r="A90" s="74" t="s">
        <v>463</v>
      </c>
      <c r="B90" s="64" t="s">
        <v>165</v>
      </c>
      <c r="C90" s="68" t="s">
        <v>58</v>
      </c>
      <c r="D90" s="69">
        <v>1972</v>
      </c>
      <c r="E90" s="70"/>
      <c r="F90" s="13"/>
      <c r="G90" s="13"/>
      <c r="H90" s="13"/>
      <c r="I90" s="13"/>
      <c r="J90" s="13"/>
      <c r="K90" s="13"/>
      <c r="L90" s="13"/>
      <c r="M90" s="13"/>
      <c r="N90" s="75"/>
      <c r="O90" s="8">
        <f t="shared" si="4"/>
        <v>0</v>
      </c>
      <c r="P90" s="58">
        <f t="shared" si="5"/>
        <v>0</v>
      </c>
      <c r="Q90" s="19"/>
      <c r="R90" s="165"/>
    </row>
    <row r="91" spans="1:18" ht="12" customHeight="1" x14ac:dyDescent="0.2">
      <c r="A91" s="74" t="s">
        <v>463</v>
      </c>
      <c r="B91" s="83" t="s">
        <v>225</v>
      </c>
      <c r="C91" s="83" t="s">
        <v>57</v>
      </c>
      <c r="D91" s="20">
        <v>1971</v>
      </c>
      <c r="E91" s="182"/>
      <c r="F91" s="80"/>
      <c r="G91" s="80"/>
      <c r="H91" s="80"/>
      <c r="I91" s="80"/>
      <c r="J91" s="80"/>
      <c r="K91" s="80"/>
      <c r="L91" s="80"/>
      <c r="M91" s="80"/>
      <c r="N91" s="130"/>
      <c r="O91" s="51">
        <f t="shared" si="4"/>
        <v>0</v>
      </c>
      <c r="P91" s="9">
        <f t="shared" si="5"/>
        <v>0</v>
      </c>
      <c r="Q91" s="10"/>
      <c r="R91" s="187"/>
    </row>
    <row r="92" spans="1:18" ht="12" customHeight="1" x14ac:dyDescent="0.2">
      <c r="A92" s="74" t="s">
        <v>463</v>
      </c>
      <c r="B92" s="136" t="s">
        <v>85</v>
      </c>
      <c r="C92" s="21" t="s">
        <v>58</v>
      </c>
      <c r="D92" s="17">
        <v>1969</v>
      </c>
      <c r="E92" s="71"/>
      <c r="F92" s="73"/>
      <c r="G92" s="73"/>
      <c r="H92" s="73"/>
      <c r="I92" s="73"/>
      <c r="J92" s="73"/>
      <c r="K92" s="73"/>
      <c r="L92" s="73"/>
      <c r="M92" s="73"/>
      <c r="N92" s="84"/>
      <c r="O92" s="8">
        <f t="shared" si="4"/>
        <v>0</v>
      </c>
      <c r="P92" s="58">
        <f t="shared" si="5"/>
        <v>0</v>
      </c>
      <c r="Q92" s="19"/>
      <c r="R92" s="165"/>
    </row>
    <row r="93" spans="1:18" ht="12" customHeight="1" x14ac:dyDescent="0.2">
      <c r="A93" s="74" t="s">
        <v>463</v>
      </c>
      <c r="B93" s="64" t="s">
        <v>77</v>
      </c>
      <c r="C93" s="68" t="s">
        <v>58</v>
      </c>
      <c r="D93" s="69">
        <v>1983</v>
      </c>
      <c r="E93" s="70"/>
      <c r="F93" s="13"/>
      <c r="G93" s="13"/>
      <c r="H93" s="13"/>
      <c r="I93" s="13"/>
      <c r="J93" s="13"/>
      <c r="K93" s="13"/>
      <c r="L93" s="13"/>
      <c r="M93" s="13"/>
      <c r="N93" s="75"/>
      <c r="O93" s="8">
        <f t="shared" si="4"/>
        <v>0</v>
      </c>
      <c r="P93" s="58">
        <f t="shared" si="5"/>
        <v>0</v>
      </c>
      <c r="Q93" s="19"/>
      <c r="R93" s="165"/>
    </row>
    <row r="94" spans="1:18" ht="12" customHeight="1" x14ac:dyDescent="0.2">
      <c r="A94" s="74" t="s">
        <v>463</v>
      </c>
      <c r="B94" s="64" t="s">
        <v>218</v>
      </c>
      <c r="C94" s="68" t="s">
        <v>58</v>
      </c>
      <c r="D94" s="69">
        <v>1982</v>
      </c>
      <c r="E94" s="70"/>
      <c r="F94" s="13"/>
      <c r="G94" s="13"/>
      <c r="H94" s="13"/>
      <c r="I94" s="13"/>
      <c r="J94" s="13"/>
      <c r="K94" s="13"/>
      <c r="L94" s="13"/>
      <c r="M94" s="13"/>
      <c r="N94" s="75"/>
      <c r="O94" s="8">
        <f t="shared" si="4"/>
        <v>0</v>
      </c>
      <c r="P94" s="58">
        <f t="shared" si="5"/>
        <v>0</v>
      </c>
      <c r="Q94" s="19"/>
      <c r="R94" s="79"/>
    </row>
    <row r="95" spans="1:18" ht="12" customHeight="1" x14ac:dyDescent="0.2">
      <c r="A95" s="74" t="s">
        <v>463</v>
      </c>
      <c r="B95" s="64" t="s">
        <v>228</v>
      </c>
      <c r="C95" s="68" t="s">
        <v>57</v>
      </c>
      <c r="D95" s="69">
        <v>1976</v>
      </c>
      <c r="E95" s="70"/>
      <c r="F95" s="13"/>
      <c r="G95" s="13"/>
      <c r="H95" s="13"/>
      <c r="I95" s="13"/>
      <c r="J95" s="13"/>
      <c r="K95" s="13"/>
      <c r="L95" s="13"/>
      <c r="M95" s="13"/>
      <c r="N95" s="75"/>
      <c r="O95" s="8">
        <f t="shared" si="4"/>
        <v>0</v>
      </c>
      <c r="P95" s="58">
        <f t="shared" si="5"/>
        <v>0</v>
      </c>
      <c r="Q95" s="19"/>
      <c r="R95" s="79"/>
    </row>
    <row r="96" spans="1:18" ht="12" customHeight="1" x14ac:dyDescent="0.2">
      <c r="A96" s="74" t="s">
        <v>463</v>
      </c>
      <c r="B96" s="64" t="s">
        <v>59</v>
      </c>
      <c r="C96" s="68" t="s">
        <v>58</v>
      </c>
      <c r="D96" s="69">
        <v>1962</v>
      </c>
      <c r="E96" s="70"/>
      <c r="F96" s="13"/>
      <c r="G96" s="13"/>
      <c r="H96" s="13"/>
      <c r="I96" s="13"/>
      <c r="J96" s="13"/>
      <c r="K96" s="13"/>
      <c r="L96" s="13"/>
      <c r="M96" s="13"/>
      <c r="N96" s="75"/>
      <c r="O96" s="8">
        <f t="shared" si="4"/>
        <v>0</v>
      </c>
      <c r="P96" s="58">
        <f t="shared" si="5"/>
        <v>0</v>
      </c>
      <c r="Q96" s="19"/>
      <c r="R96" s="165"/>
    </row>
    <row r="97" spans="1:18" ht="12" customHeight="1" x14ac:dyDescent="0.2">
      <c r="A97" s="74" t="s">
        <v>463</v>
      </c>
      <c r="B97" s="124" t="s">
        <v>89</v>
      </c>
      <c r="C97" s="185" t="s">
        <v>58</v>
      </c>
      <c r="D97" s="77">
        <v>1954</v>
      </c>
      <c r="E97" s="182"/>
      <c r="F97" s="183"/>
      <c r="G97" s="13"/>
      <c r="H97" s="13"/>
      <c r="I97" s="13"/>
      <c r="J97" s="13"/>
      <c r="K97" s="13"/>
      <c r="L97" s="13"/>
      <c r="M97" s="13"/>
      <c r="N97" s="184"/>
      <c r="O97" s="8">
        <f t="shared" si="4"/>
        <v>0</v>
      </c>
      <c r="P97" s="9">
        <f t="shared" si="5"/>
        <v>0</v>
      </c>
      <c r="Q97" s="19"/>
      <c r="R97" s="165"/>
    </row>
    <row r="98" spans="1:18" ht="12" customHeight="1" x14ac:dyDescent="0.2">
      <c r="A98" s="74" t="s">
        <v>463</v>
      </c>
      <c r="B98" s="124" t="s">
        <v>187</v>
      </c>
      <c r="C98" s="76" t="s">
        <v>155</v>
      </c>
      <c r="D98" s="77">
        <v>1973</v>
      </c>
      <c r="E98" s="78"/>
      <c r="F98" s="13"/>
      <c r="G98" s="13"/>
      <c r="H98" s="13"/>
      <c r="I98" s="13"/>
      <c r="J98" s="13"/>
      <c r="K98" s="13"/>
      <c r="L98" s="13"/>
      <c r="M98" s="13"/>
      <c r="N98" s="49"/>
      <c r="O98" s="8">
        <f t="shared" si="4"/>
        <v>0</v>
      </c>
      <c r="P98" s="9">
        <f t="shared" si="5"/>
        <v>0</v>
      </c>
      <c r="Q98" s="19"/>
      <c r="R98" s="165"/>
    </row>
    <row r="99" spans="1:18" ht="12" customHeight="1" x14ac:dyDescent="0.2">
      <c r="A99" s="74" t="s">
        <v>463</v>
      </c>
      <c r="B99" s="64" t="s">
        <v>82</v>
      </c>
      <c r="C99" s="68" t="s">
        <v>58</v>
      </c>
      <c r="D99" s="69"/>
      <c r="E99" s="70"/>
      <c r="F99" s="13"/>
      <c r="G99" s="13"/>
      <c r="H99" s="13"/>
      <c r="I99" s="13"/>
      <c r="J99" s="13"/>
      <c r="K99" s="13"/>
      <c r="L99" s="13"/>
      <c r="M99" s="13"/>
      <c r="N99" s="75"/>
      <c r="O99" s="8">
        <f t="shared" si="4"/>
        <v>0</v>
      </c>
      <c r="P99" s="9">
        <f t="shared" si="5"/>
        <v>0</v>
      </c>
      <c r="Q99" s="19"/>
      <c r="R99" s="165"/>
    </row>
    <row r="100" spans="1:18" ht="12" customHeight="1" x14ac:dyDescent="0.2">
      <c r="A100" s="74" t="s">
        <v>463</v>
      </c>
      <c r="B100" s="64" t="s">
        <v>83</v>
      </c>
      <c r="C100" s="68" t="s">
        <v>58</v>
      </c>
      <c r="D100" s="69">
        <v>1962</v>
      </c>
      <c r="E100" s="70"/>
      <c r="F100" s="13"/>
      <c r="G100" s="13"/>
      <c r="H100" s="13"/>
      <c r="I100" s="13"/>
      <c r="J100" s="13"/>
      <c r="K100" s="13"/>
      <c r="L100" s="13"/>
      <c r="M100" s="13"/>
      <c r="N100" s="75"/>
      <c r="O100" s="8">
        <f t="shared" si="4"/>
        <v>0</v>
      </c>
      <c r="P100" s="58">
        <f t="shared" si="5"/>
        <v>0</v>
      </c>
      <c r="Q100" s="19"/>
      <c r="R100" s="165"/>
    </row>
    <row r="101" spans="1:18" ht="12" customHeight="1" x14ac:dyDescent="0.2">
      <c r="A101" s="74" t="s">
        <v>463</v>
      </c>
      <c r="B101" s="135" t="s">
        <v>177</v>
      </c>
      <c r="C101" s="53" t="s">
        <v>58</v>
      </c>
      <c r="D101" s="77">
        <v>1991</v>
      </c>
      <c r="E101" s="78"/>
      <c r="F101" s="13"/>
      <c r="G101" s="13"/>
      <c r="H101" s="13"/>
      <c r="I101" s="13"/>
      <c r="J101" s="13"/>
      <c r="K101" s="13"/>
      <c r="L101" s="13"/>
      <c r="M101" s="13"/>
      <c r="N101" s="49"/>
      <c r="O101" s="8">
        <f t="shared" si="4"/>
        <v>0</v>
      </c>
      <c r="P101" s="9">
        <f t="shared" si="5"/>
        <v>0</v>
      </c>
      <c r="Q101" s="19"/>
      <c r="R101" s="165"/>
    </row>
    <row r="102" spans="1:18" ht="12" customHeight="1" x14ac:dyDescent="0.2">
      <c r="A102" s="74" t="s">
        <v>463</v>
      </c>
      <c r="B102" s="83" t="s">
        <v>191</v>
      </c>
      <c r="C102" s="176" t="s">
        <v>57</v>
      </c>
      <c r="D102" s="6">
        <v>1973</v>
      </c>
      <c r="E102" s="262"/>
      <c r="F102" s="162"/>
      <c r="G102" s="13"/>
      <c r="H102" s="13"/>
      <c r="I102" s="13"/>
      <c r="J102" s="13"/>
      <c r="K102" s="13"/>
      <c r="L102" s="13"/>
      <c r="M102" s="13"/>
      <c r="N102" s="82"/>
      <c r="O102" s="8">
        <f t="shared" ref="O102:O133" si="6">SUM(E102:N102)</f>
        <v>0</v>
      </c>
      <c r="P102" s="9">
        <f t="shared" si="5"/>
        <v>0</v>
      </c>
      <c r="Q102" s="10"/>
      <c r="R102" s="165"/>
    </row>
    <row r="103" spans="1:18" ht="12" customHeight="1" x14ac:dyDescent="0.2">
      <c r="A103" s="74" t="s">
        <v>463</v>
      </c>
      <c r="B103" s="136" t="s">
        <v>260</v>
      </c>
      <c r="C103" s="21" t="s">
        <v>261</v>
      </c>
      <c r="D103" s="17">
        <v>1975</v>
      </c>
      <c r="E103" s="65"/>
      <c r="F103" s="18"/>
      <c r="G103" s="18"/>
      <c r="H103" s="18"/>
      <c r="I103" s="18"/>
      <c r="J103" s="18"/>
      <c r="K103" s="18"/>
      <c r="L103" s="18"/>
      <c r="M103" s="18"/>
      <c r="N103" s="75"/>
      <c r="O103" s="8">
        <f t="shared" si="6"/>
        <v>0</v>
      </c>
      <c r="P103" s="58">
        <f t="shared" si="5"/>
        <v>0</v>
      </c>
      <c r="Q103" s="10"/>
      <c r="R103" s="59"/>
    </row>
    <row r="104" spans="1:18" ht="12" customHeight="1" x14ac:dyDescent="0.2">
      <c r="A104" s="74" t="s">
        <v>463</v>
      </c>
      <c r="B104" s="64" t="s">
        <v>184</v>
      </c>
      <c r="C104" s="68" t="s">
        <v>57</v>
      </c>
      <c r="D104" s="69">
        <v>1970</v>
      </c>
      <c r="E104" s="70"/>
      <c r="F104" s="18"/>
      <c r="G104" s="65"/>
      <c r="H104" s="18"/>
      <c r="I104" s="18"/>
      <c r="J104" s="18"/>
      <c r="K104" s="18"/>
      <c r="L104" s="18"/>
      <c r="M104" s="18"/>
      <c r="N104" s="75"/>
      <c r="O104" s="51">
        <f t="shared" si="6"/>
        <v>0</v>
      </c>
      <c r="P104" s="9">
        <f t="shared" si="5"/>
        <v>0</v>
      </c>
      <c r="Q104" s="19"/>
      <c r="R104" s="165"/>
    </row>
    <row r="105" spans="1:18" ht="12" customHeight="1" x14ac:dyDescent="0.2">
      <c r="A105" s="74" t="s">
        <v>463</v>
      </c>
      <c r="B105" s="124" t="s">
        <v>36</v>
      </c>
      <c r="C105" s="124" t="s">
        <v>57</v>
      </c>
      <c r="D105" s="77">
        <v>1974</v>
      </c>
      <c r="E105" s="70"/>
      <c r="F105" s="18"/>
      <c r="G105" s="18"/>
      <c r="H105" s="18"/>
      <c r="I105" s="18"/>
      <c r="J105" s="18"/>
      <c r="K105" s="18"/>
      <c r="L105" s="18"/>
      <c r="M105" s="18"/>
      <c r="N105" s="75"/>
      <c r="O105" s="8">
        <f t="shared" si="6"/>
        <v>0</v>
      </c>
      <c r="P105" s="58">
        <f t="shared" si="5"/>
        <v>0</v>
      </c>
      <c r="Q105" s="10"/>
      <c r="R105" s="79"/>
    </row>
    <row r="106" spans="1:18" ht="12" customHeight="1" x14ac:dyDescent="0.2">
      <c r="A106" s="74" t="s">
        <v>463</v>
      </c>
      <c r="B106" s="64" t="s">
        <v>150</v>
      </c>
      <c r="C106" s="68" t="s">
        <v>58</v>
      </c>
      <c r="D106" s="69">
        <v>1965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57"/>
      <c r="O106" s="51">
        <f t="shared" si="6"/>
        <v>0</v>
      </c>
      <c r="P106" s="9">
        <f t="shared" si="5"/>
        <v>0</v>
      </c>
      <c r="Q106" s="19"/>
      <c r="R106" s="165"/>
    </row>
    <row r="107" spans="1:18" ht="12" customHeight="1" x14ac:dyDescent="0.2">
      <c r="A107" s="74" t="s">
        <v>463</v>
      </c>
      <c r="B107" s="124" t="s">
        <v>216</v>
      </c>
      <c r="C107" s="76" t="s">
        <v>58</v>
      </c>
      <c r="D107" s="77"/>
      <c r="E107" s="129"/>
      <c r="F107" s="80"/>
      <c r="G107" s="162"/>
      <c r="H107" s="13"/>
      <c r="I107" s="13"/>
      <c r="J107" s="13"/>
      <c r="K107" s="13"/>
      <c r="L107" s="13"/>
      <c r="M107" s="13"/>
      <c r="N107" s="49"/>
      <c r="O107" s="51">
        <f t="shared" si="6"/>
        <v>0</v>
      </c>
      <c r="P107" s="9">
        <f t="shared" si="5"/>
        <v>0</v>
      </c>
      <c r="Q107" s="10"/>
      <c r="R107" s="187"/>
    </row>
    <row r="108" spans="1:18" ht="12" customHeight="1" x14ac:dyDescent="0.2">
      <c r="A108" s="74" t="s">
        <v>463</v>
      </c>
      <c r="B108" s="64" t="s">
        <v>238</v>
      </c>
      <c r="C108" s="68" t="s">
        <v>58</v>
      </c>
      <c r="D108" s="69"/>
      <c r="E108" s="70"/>
      <c r="F108" s="18"/>
      <c r="G108" s="65"/>
      <c r="H108" s="18"/>
      <c r="I108" s="18"/>
      <c r="J108" s="18"/>
      <c r="K108" s="18"/>
      <c r="L108" s="18"/>
      <c r="M108" s="18"/>
      <c r="N108" s="75"/>
      <c r="O108" s="51">
        <f t="shared" si="6"/>
        <v>0</v>
      </c>
      <c r="P108" s="9">
        <f t="shared" si="5"/>
        <v>0</v>
      </c>
      <c r="Q108" s="19"/>
      <c r="R108" s="165"/>
    </row>
    <row r="109" spans="1:18" ht="12" customHeight="1" x14ac:dyDescent="0.2">
      <c r="A109" s="74" t="s">
        <v>463</v>
      </c>
      <c r="B109" s="64" t="s">
        <v>42</v>
      </c>
      <c r="C109" s="68" t="s">
        <v>57</v>
      </c>
      <c r="D109" s="69">
        <v>1971</v>
      </c>
      <c r="E109" s="70"/>
      <c r="F109" s="18"/>
      <c r="G109" s="65"/>
      <c r="H109" s="18"/>
      <c r="I109" s="18"/>
      <c r="J109" s="18"/>
      <c r="K109" s="18"/>
      <c r="L109" s="18"/>
      <c r="M109" s="18"/>
      <c r="N109" s="75"/>
      <c r="O109" s="51">
        <f t="shared" si="6"/>
        <v>0</v>
      </c>
      <c r="P109" s="9">
        <f t="shared" si="5"/>
        <v>0</v>
      </c>
      <c r="Q109" s="19"/>
      <c r="R109" s="165"/>
    </row>
    <row r="110" spans="1:18" ht="12" customHeight="1" x14ac:dyDescent="0.2">
      <c r="A110" s="74" t="s">
        <v>463</v>
      </c>
      <c r="B110" s="64" t="s">
        <v>65</v>
      </c>
      <c r="C110" s="68" t="s">
        <v>58</v>
      </c>
      <c r="D110" s="69">
        <v>1973</v>
      </c>
      <c r="E110" s="70"/>
      <c r="F110" s="18"/>
      <c r="G110" s="65"/>
      <c r="H110" s="18"/>
      <c r="I110" s="18"/>
      <c r="J110" s="18"/>
      <c r="K110" s="18"/>
      <c r="L110" s="18"/>
      <c r="M110" s="18"/>
      <c r="N110" s="75"/>
      <c r="O110" s="51">
        <f t="shared" si="6"/>
        <v>0</v>
      </c>
      <c r="P110" s="9">
        <f t="shared" si="5"/>
        <v>0</v>
      </c>
      <c r="Q110" s="19"/>
      <c r="R110" s="165"/>
    </row>
    <row r="111" spans="1:18" ht="12" customHeight="1" x14ac:dyDescent="0.2">
      <c r="A111" s="74" t="s">
        <v>463</v>
      </c>
      <c r="B111" s="64" t="s">
        <v>172</v>
      </c>
      <c r="C111" s="68" t="s">
        <v>58</v>
      </c>
      <c r="D111" s="69">
        <v>1985</v>
      </c>
      <c r="E111" s="70"/>
      <c r="F111" s="13"/>
      <c r="G111" s="13"/>
      <c r="H111" s="123"/>
      <c r="I111" s="13"/>
      <c r="J111" s="13"/>
      <c r="K111" s="13"/>
      <c r="L111" s="13"/>
      <c r="M111" s="13"/>
      <c r="N111" s="75"/>
      <c r="O111" s="8">
        <f t="shared" si="6"/>
        <v>0</v>
      </c>
      <c r="P111" s="58">
        <f t="shared" si="5"/>
        <v>0</v>
      </c>
      <c r="Q111" s="19"/>
      <c r="R111" s="165"/>
    </row>
    <row r="112" spans="1:18" ht="12" customHeight="1" x14ac:dyDescent="0.2">
      <c r="A112" s="74" t="s">
        <v>463</v>
      </c>
      <c r="B112" s="64" t="s">
        <v>79</v>
      </c>
      <c r="C112" s="68" t="s">
        <v>57</v>
      </c>
      <c r="D112" s="69">
        <v>1976</v>
      </c>
      <c r="E112" s="70"/>
      <c r="F112" s="13"/>
      <c r="G112" s="13"/>
      <c r="H112" s="13"/>
      <c r="I112" s="13"/>
      <c r="J112" s="13"/>
      <c r="K112" s="13"/>
      <c r="L112" s="13"/>
      <c r="M112" s="13"/>
      <c r="N112" s="75"/>
      <c r="O112" s="8">
        <f t="shared" si="6"/>
        <v>0</v>
      </c>
      <c r="P112" s="58">
        <f t="shared" si="5"/>
        <v>0</v>
      </c>
      <c r="Q112" s="19"/>
      <c r="R112" s="165"/>
    </row>
    <row r="113" spans="1:18" ht="12" customHeight="1" x14ac:dyDescent="0.2">
      <c r="A113" s="74" t="s">
        <v>463</v>
      </c>
      <c r="B113" s="64" t="s">
        <v>121</v>
      </c>
      <c r="C113" s="68" t="s">
        <v>57</v>
      </c>
      <c r="D113" s="69">
        <v>1973</v>
      </c>
      <c r="E113" s="70"/>
      <c r="F113" s="18"/>
      <c r="G113" s="18"/>
      <c r="H113" s="18"/>
      <c r="I113" s="18"/>
      <c r="J113" s="18"/>
      <c r="K113" s="290"/>
      <c r="L113" s="18"/>
      <c r="M113" s="18"/>
      <c r="N113" s="268"/>
      <c r="O113" s="8">
        <f t="shared" si="6"/>
        <v>0</v>
      </c>
      <c r="P113" s="58">
        <f t="shared" ref="P113:P136" si="7">COUNT(E113:N113)</f>
        <v>0</v>
      </c>
      <c r="Q113" s="19"/>
      <c r="R113" s="165"/>
    </row>
    <row r="114" spans="1:18" ht="12" customHeight="1" x14ac:dyDescent="0.2">
      <c r="A114" s="74" t="s">
        <v>463</v>
      </c>
      <c r="B114" s="64" t="s">
        <v>86</v>
      </c>
      <c r="C114" s="68" t="s">
        <v>87</v>
      </c>
      <c r="D114" s="69">
        <v>1956</v>
      </c>
      <c r="E114" s="70"/>
      <c r="F114" s="13"/>
      <c r="G114" s="13"/>
      <c r="H114" s="13"/>
      <c r="I114" s="13"/>
      <c r="J114" s="13"/>
      <c r="K114" s="13"/>
      <c r="L114" s="13"/>
      <c r="M114" s="13"/>
      <c r="N114" s="75"/>
      <c r="O114" s="8">
        <f t="shared" si="6"/>
        <v>0</v>
      </c>
      <c r="P114" s="58">
        <f t="shared" si="7"/>
        <v>0</v>
      </c>
      <c r="Q114" s="19"/>
      <c r="R114" s="165"/>
    </row>
    <row r="115" spans="1:18" ht="12" customHeight="1" x14ac:dyDescent="0.2">
      <c r="A115" s="74" t="s">
        <v>463</v>
      </c>
      <c r="B115" s="64" t="s">
        <v>175</v>
      </c>
      <c r="C115" s="68" t="s">
        <v>58</v>
      </c>
      <c r="D115" s="69"/>
      <c r="E115" s="18"/>
      <c r="F115" s="18"/>
      <c r="G115" s="18"/>
      <c r="H115" s="18"/>
      <c r="I115" s="18"/>
      <c r="J115" s="18"/>
      <c r="K115" s="18"/>
      <c r="L115" s="18"/>
      <c r="M115" s="18"/>
      <c r="N115" s="57"/>
      <c r="O115" s="8">
        <f t="shared" si="6"/>
        <v>0</v>
      </c>
      <c r="P115" s="58">
        <f t="shared" si="7"/>
        <v>0</v>
      </c>
      <c r="Q115" s="19"/>
      <c r="R115" s="165"/>
    </row>
    <row r="116" spans="1:18" ht="12" customHeight="1" x14ac:dyDescent="0.2">
      <c r="A116" s="74" t="s">
        <v>463</v>
      </c>
      <c r="B116" s="64" t="s">
        <v>122</v>
      </c>
      <c r="C116" s="68" t="s">
        <v>57</v>
      </c>
      <c r="D116" s="69">
        <v>1977</v>
      </c>
      <c r="E116" s="71"/>
      <c r="F116" s="73"/>
      <c r="G116" s="73"/>
      <c r="H116" s="73"/>
      <c r="I116" s="73"/>
      <c r="J116" s="73"/>
      <c r="K116" s="73"/>
      <c r="L116" s="73"/>
      <c r="M116" s="73"/>
      <c r="N116" s="84"/>
      <c r="O116" s="8">
        <f t="shared" si="6"/>
        <v>0</v>
      </c>
      <c r="P116" s="58">
        <f t="shared" si="7"/>
        <v>0</v>
      </c>
      <c r="Q116" s="19"/>
      <c r="R116" s="165"/>
    </row>
    <row r="117" spans="1:18" ht="12" customHeight="1" x14ac:dyDescent="0.2">
      <c r="A117" s="74" t="s">
        <v>463</v>
      </c>
      <c r="B117" s="64" t="s">
        <v>276</v>
      </c>
      <c r="C117" s="64" t="s">
        <v>57</v>
      </c>
      <c r="D117" s="69">
        <v>1979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57"/>
      <c r="O117" s="8">
        <f t="shared" si="6"/>
        <v>0</v>
      </c>
      <c r="P117" s="58">
        <f t="shared" si="7"/>
        <v>0</v>
      </c>
      <c r="Q117" s="19"/>
      <c r="R117" s="165"/>
    </row>
    <row r="118" spans="1:18" ht="12" customHeight="1" x14ac:dyDescent="0.2">
      <c r="A118" s="74" t="s">
        <v>463</v>
      </c>
      <c r="B118" s="64" t="s">
        <v>205</v>
      </c>
      <c r="C118" s="68" t="s">
        <v>58</v>
      </c>
      <c r="D118" s="69">
        <v>1974</v>
      </c>
      <c r="E118" s="70"/>
      <c r="F118" s="18"/>
      <c r="G118" s="18"/>
      <c r="H118" s="18"/>
      <c r="I118" s="18"/>
      <c r="J118" s="18"/>
      <c r="K118" s="18"/>
      <c r="L118" s="18"/>
      <c r="M118" s="18"/>
      <c r="N118" s="75"/>
      <c r="O118" s="8">
        <f t="shared" si="6"/>
        <v>0</v>
      </c>
      <c r="P118" s="58">
        <f t="shared" si="7"/>
        <v>0</v>
      </c>
      <c r="Q118" s="19"/>
      <c r="R118" s="165"/>
    </row>
    <row r="119" spans="1:18" ht="12" customHeight="1" x14ac:dyDescent="0.2">
      <c r="A119" s="74" t="s">
        <v>463</v>
      </c>
      <c r="B119" s="64" t="s">
        <v>88</v>
      </c>
      <c r="C119" s="68" t="s">
        <v>57</v>
      </c>
      <c r="D119" s="69"/>
      <c r="E119" s="70"/>
      <c r="F119" s="13"/>
      <c r="G119" s="13"/>
      <c r="H119" s="13"/>
      <c r="I119" s="13"/>
      <c r="J119" s="13"/>
      <c r="K119" s="13"/>
      <c r="L119" s="13"/>
      <c r="M119" s="13"/>
      <c r="N119" s="75"/>
      <c r="O119" s="8">
        <f t="shared" si="6"/>
        <v>0</v>
      </c>
      <c r="P119" s="58">
        <f t="shared" si="7"/>
        <v>0</v>
      </c>
      <c r="Q119" s="19"/>
      <c r="R119" s="165"/>
    </row>
    <row r="120" spans="1:18" ht="12" customHeight="1" x14ac:dyDescent="0.2">
      <c r="A120" s="74" t="s">
        <v>463</v>
      </c>
      <c r="B120" s="64" t="s">
        <v>182</v>
      </c>
      <c r="C120" s="68" t="s">
        <v>57</v>
      </c>
      <c r="D120" s="69"/>
      <c r="E120" s="413"/>
      <c r="F120" s="38"/>
      <c r="G120" s="41"/>
      <c r="H120" s="38"/>
      <c r="I120" s="38"/>
      <c r="J120" s="41"/>
      <c r="K120" s="13"/>
      <c r="L120" s="38"/>
      <c r="M120" s="38"/>
      <c r="N120" s="81"/>
      <c r="O120" s="8">
        <f t="shared" si="6"/>
        <v>0</v>
      </c>
      <c r="P120" s="58">
        <f t="shared" si="7"/>
        <v>0</v>
      </c>
      <c r="Q120" s="19"/>
      <c r="R120" s="165"/>
    </row>
    <row r="121" spans="1:18" ht="12" customHeight="1" x14ac:dyDescent="0.2">
      <c r="A121" s="74" t="s">
        <v>463</v>
      </c>
      <c r="B121" s="64" t="s">
        <v>167</v>
      </c>
      <c r="C121" s="68" t="s">
        <v>57</v>
      </c>
      <c r="D121" s="69">
        <v>1960</v>
      </c>
      <c r="E121" s="70"/>
      <c r="F121" s="13"/>
      <c r="G121" s="13"/>
      <c r="H121" s="13"/>
      <c r="I121" s="13"/>
      <c r="J121" s="13"/>
      <c r="K121" s="13"/>
      <c r="L121" s="13"/>
      <c r="M121" s="13"/>
      <c r="N121" s="75"/>
      <c r="O121" s="8">
        <f t="shared" si="6"/>
        <v>0</v>
      </c>
      <c r="P121" s="58">
        <f t="shared" si="7"/>
        <v>0</v>
      </c>
      <c r="Q121" s="19"/>
      <c r="R121" s="165"/>
    </row>
    <row r="122" spans="1:18" ht="12" customHeight="1" x14ac:dyDescent="0.2">
      <c r="A122" s="74" t="s">
        <v>463</v>
      </c>
      <c r="B122" s="64" t="s">
        <v>118</v>
      </c>
      <c r="C122" s="68" t="s">
        <v>57</v>
      </c>
      <c r="D122" s="69">
        <v>1969</v>
      </c>
      <c r="E122" s="70"/>
      <c r="F122" s="13"/>
      <c r="G122" s="13"/>
      <c r="H122" s="13"/>
      <c r="I122" s="13"/>
      <c r="J122" s="13"/>
      <c r="K122" s="13"/>
      <c r="L122" s="13"/>
      <c r="M122" s="13"/>
      <c r="N122" s="75"/>
      <c r="O122" s="8">
        <f t="shared" si="6"/>
        <v>0</v>
      </c>
      <c r="P122" s="58">
        <f t="shared" si="7"/>
        <v>0</v>
      </c>
      <c r="Q122" s="19"/>
      <c r="R122" s="165"/>
    </row>
    <row r="123" spans="1:18" ht="12" customHeight="1" x14ac:dyDescent="0.2">
      <c r="A123" s="74" t="s">
        <v>463</v>
      </c>
      <c r="B123" s="64" t="s">
        <v>195</v>
      </c>
      <c r="C123" s="68" t="s">
        <v>155</v>
      </c>
      <c r="D123" s="69">
        <v>1968</v>
      </c>
      <c r="E123" s="70"/>
      <c r="F123" s="13"/>
      <c r="G123" s="13"/>
      <c r="H123" s="13"/>
      <c r="I123" s="13"/>
      <c r="J123" s="13"/>
      <c r="K123" s="13"/>
      <c r="L123" s="13"/>
      <c r="M123" s="13"/>
      <c r="N123" s="75"/>
      <c r="O123" s="8">
        <f t="shared" si="6"/>
        <v>0</v>
      </c>
      <c r="P123" s="58">
        <f t="shared" si="7"/>
        <v>0</v>
      </c>
      <c r="Q123" s="19"/>
      <c r="R123" s="165"/>
    </row>
    <row r="124" spans="1:18" ht="12" customHeight="1" x14ac:dyDescent="0.2">
      <c r="A124" s="74" t="s">
        <v>463</v>
      </c>
      <c r="B124" s="64" t="s">
        <v>154</v>
      </c>
      <c r="C124" s="68" t="s">
        <v>155</v>
      </c>
      <c r="D124" s="69">
        <v>1970</v>
      </c>
      <c r="E124" s="70"/>
      <c r="F124" s="13"/>
      <c r="G124" s="13"/>
      <c r="H124" s="13"/>
      <c r="I124" s="13"/>
      <c r="J124" s="13"/>
      <c r="K124" s="13"/>
      <c r="L124" s="13"/>
      <c r="M124" s="13"/>
      <c r="N124" s="75"/>
      <c r="O124" s="8">
        <f t="shared" si="6"/>
        <v>0</v>
      </c>
      <c r="P124" s="58">
        <f t="shared" si="7"/>
        <v>0</v>
      </c>
      <c r="Q124" s="19"/>
      <c r="R124" s="165"/>
    </row>
    <row r="125" spans="1:18" ht="12" customHeight="1" x14ac:dyDescent="0.2">
      <c r="A125" s="74" t="s">
        <v>463</v>
      </c>
      <c r="B125" s="64" t="s">
        <v>75</v>
      </c>
      <c r="C125" s="68" t="s">
        <v>74</v>
      </c>
      <c r="D125" s="69">
        <v>1969</v>
      </c>
      <c r="E125" s="70"/>
      <c r="F125" s="13"/>
      <c r="G125" s="13"/>
      <c r="H125" s="13"/>
      <c r="I125" s="13"/>
      <c r="J125" s="13"/>
      <c r="K125" s="13"/>
      <c r="L125" s="13"/>
      <c r="M125" s="13"/>
      <c r="N125" s="75"/>
      <c r="O125" s="8">
        <f t="shared" si="6"/>
        <v>0</v>
      </c>
      <c r="P125" s="58">
        <f t="shared" si="7"/>
        <v>0</v>
      </c>
      <c r="Q125" s="19"/>
      <c r="R125" s="165"/>
    </row>
    <row r="126" spans="1:18" ht="12" customHeight="1" x14ac:dyDescent="0.2">
      <c r="A126" s="74" t="s">
        <v>463</v>
      </c>
      <c r="B126" s="64" t="s">
        <v>196</v>
      </c>
      <c r="C126" s="68" t="s">
        <v>57</v>
      </c>
      <c r="D126" s="69">
        <v>1981</v>
      </c>
      <c r="E126" s="70"/>
      <c r="F126" s="13"/>
      <c r="G126" s="13"/>
      <c r="H126" s="13"/>
      <c r="I126" s="13"/>
      <c r="J126" s="13"/>
      <c r="K126" s="13"/>
      <c r="L126" s="13"/>
      <c r="M126" s="13"/>
      <c r="N126" s="75"/>
      <c r="O126" s="8">
        <f t="shared" si="6"/>
        <v>0</v>
      </c>
      <c r="P126" s="58">
        <f t="shared" si="7"/>
        <v>0</v>
      </c>
      <c r="Q126" s="19"/>
      <c r="R126" s="165"/>
    </row>
    <row r="127" spans="1:18" ht="12" customHeight="1" x14ac:dyDescent="0.2">
      <c r="A127" s="74" t="s">
        <v>463</v>
      </c>
      <c r="B127" s="64" t="s">
        <v>120</v>
      </c>
      <c r="C127" s="68" t="s">
        <v>57</v>
      </c>
      <c r="D127" s="69">
        <v>1977</v>
      </c>
      <c r="E127" s="70"/>
      <c r="F127" s="13"/>
      <c r="G127" s="13"/>
      <c r="H127" s="13"/>
      <c r="I127" s="13"/>
      <c r="J127" s="13"/>
      <c r="K127" s="13"/>
      <c r="L127" s="13"/>
      <c r="M127" s="13"/>
      <c r="N127" s="75"/>
      <c r="O127" s="8">
        <f t="shared" si="6"/>
        <v>0</v>
      </c>
      <c r="P127" s="58">
        <f t="shared" si="7"/>
        <v>0</v>
      </c>
      <c r="Q127" s="19"/>
      <c r="R127" s="165"/>
    </row>
    <row r="128" spans="1:18" ht="12" customHeight="1" x14ac:dyDescent="0.2">
      <c r="A128" s="74" t="s">
        <v>463</v>
      </c>
      <c r="B128" s="64" t="s">
        <v>81</v>
      </c>
      <c r="C128" s="68" t="s">
        <v>58</v>
      </c>
      <c r="D128" s="69">
        <v>1969</v>
      </c>
      <c r="E128" s="70"/>
      <c r="F128" s="13"/>
      <c r="G128" s="13"/>
      <c r="H128" s="13"/>
      <c r="I128" s="13"/>
      <c r="J128" s="13"/>
      <c r="K128" s="13"/>
      <c r="L128" s="13"/>
      <c r="M128" s="13"/>
      <c r="N128" s="75"/>
      <c r="O128" s="8">
        <f t="shared" si="6"/>
        <v>0</v>
      </c>
      <c r="P128" s="58">
        <f t="shared" si="7"/>
        <v>0</v>
      </c>
      <c r="Q128" s="19"/>
      <c r="R128" s="165"/>
    </row>
    <row r="129" spans="1:20" ht="12" customHeight="1" x14ac:dyDescent="0.2">
      <c r="A129" s="74" t="s">
        <v>463</v>
      </c>
      <c r="B129" s="64" t="s">
        <v>68</v>
      </c>
      <c r="C129" s="68" t="s">
        <v>58</v>
      </c>
      <c r="D129" s="69">
        <v>1978</v>
      </c>
      <c r="E129" s="70"/>
      <c r="F129" s="13"/>
      <c r="G129" s="13"/>
      <c r="H129" s="13"/>
      <c r="I129" s="13"/>
      <c r="J129" s="13"/>
      <c r="K129" s="13"/>
      <c r="L129" s="13"/>
      <c r="M129" s="13"/>
      <c r="N129" s="75"/>
      <c r="O129" s="8">
        <f t="shared" si="6"/>
        <v>0</v>
      </c>
      <c r="P129" s="58">
        <f t="shared" si="7"/>
        <v>0</v>
      </c>
      <c r="Q129" s="19"/>
      <c r="R129" s="165"/>
    </row>
    <row r="130" spans="1:20" ht="12" customHeight="1" x14ac:dyDescent="0.2">
      <c r="A130" s="74" t="s">
        <v>463</v>
      </c>
      <c r="B130" s="64" t="s">
        <v>84</v>
      </c>
      <c r="C130" s="68" t="s">
        <v>58</v>
      </c>
      <c r="D130" s="69">
        <v>1975</v>
      </c>
      <c r="E130" s="70"/>
      <c r="F130" s="13"/>
      <c r="G130" s="13"/>
      <c r="H130" s="13"/>
      <c r="I130" s="13"/>
      <c r="J130" s="13"/>
      <c r="K130" s="13"/>
      <c r="L130" s="13"/>
      <c r="M130" s="13"/>
      <c r="N130" s="75"/>
      <c r="O130" s="8">
        <f t="shared" si="6"/>
        <v>0</v>
      </c>
      <c r="P130" s="58">
        <f t="shared" si="7"/>
        <v>0</v>
      </c>
      <c r="Q130" s="19"/>
      <c r="R130" s="165"/>
    </row>
    <row r="131" spans="1:20" ht="12" customHeight="1" x14ac:dyDescent="0.2">
      <c r="A131" s="74" t="s">
        <v>463</v>
      </c>
      <c r="B131" s="64" t="s">
        <v>139</v>
      </c>
      <c r="C131" s="68" t="s">
        <v>58</v>
      </c>
      <c r="D131" s="69">
        <v>1971</v>
      </c>
      <c r="E131" s="70"/>
      <c r="F131" s="13"/>
      <c r="G131" s="13"/>
      <c r="H131" s="13"/>
      <c r="I131" s="13"/>
      <c r="J131" s="13"/>
      <c r="K131" s="13"/>
      <c r="L131" s="13"/>
      <c r="M131" s="13"/>
      <c r="N131" s="75"/>
      <c r="O131" s="8">
        <f t="shared" si="6"/>
        <v>0</v>
      </c>
      <c r="P131" s="58">
        <f t="shared" si="7"/>
        <v>0</v>
      </c>
      <c r="Q131" s="19"/>
      <c r="R131" s="165"/>
    </row>
    <row r="132" spans="1:20" ht="12" customHeight="1" x14ac:dyDescent="0.2">
      <c r="A132" s="74" t="s">
        <v>463</v>
      </c>
      <c r="B132" s="64" t="s">
        <v>46</v>
      </c>
      <c r="C132" s="68" t="s">
        <v>58</v>
      </c>
      <c r="D132" s="69">
        <v>1981</v>
      </c>
      <c r="E132" s="70"/>
      <c r="F132" s="13"/>
      <c r="G132" s="13"/>
      <c r="H132" s="13"/>
      <c r="I132" s="13"/>
      <c r="J132" s="13"/>
      <c r="K132" s="13"/>
      <c r="L132" s="13"/>
      <c r="M132" s="13"/>
      <c r="N132" s="75"/>
      <c r="O132" s="8">
        <f t="shared" si="6"/>
        <v>0</v>
      </c>
      <c r="P132" s="58">
        <f t="shared" si="7"/>
        <v>0</v>
      </c>
      <c r="Q132" s="19"/>
      <c r="R132" s="165"/>
    </row>
    <row r="133" spans="1:20" ht="12" customHeight="1" x14ac:dyDescent="0.2">
      <c r="A133" s="74" t="s">
        <v>463</v>
      </c>
      <c r="B133" s="64" t="s">
        <v>156</v>
      </c>
      <c r="C133" s="68" t="s">
        <v>58</v>
      </c>
      <c r="D133" s="69"/>
      <c r="E133" s="70"/>
      <c r="F133" s="13"/>
      <c r="G133" s="13"/>
      <c r="H133" s="13"/>
      <c r="I133" s="13"/>
      <c r="J133" s="13"/>
      <c r="K133" s="13"/>
      <c r="L133" s="13"/>
      <c r="M133" s="13"/>
      <c r="N133" s="75"/>
      <c r="O133" s="8">
        <f t="shared" si="6"/>
        <v>0</v>
      </c>
      <c r="P133" s="58">
        <f t="shared" si="7"/>
        <v>0</v>
      </c>
      <c r="Q133" s="19"/>
      <c r="R133" s="165"/>
    </row>
    <row r="134" spans="1:20" ht="12" customHeight="1" x14ac:dyDescent="0.2">
      <c r="A134" s="74" t="s">
        <v>463</v>
      </c>
      <c r="B134" s="64" t="s">
        <v>166</v>
      </c>
      <c r="C134" s="68" t="s">
        <v>57</v>
      </c>
      <c r="D134" s="69">
        <v>1960</v>
      </c>
      <c r="E134" s="70"/>
      <c r="F134" s="13"/>
      <c r="G134" s="13"/>
      <c r="H134" s="13"/>
      <c r="I134" s="13"/>
      <c r="J134" s="13"/>
      <c r="K134" s="13"/>
      <c r="L134" s="13"/>
      <c r="M134" s="13"/>
      <c r="N134" s="75"/>
      <c r="O134" s="8">
        <f t="shared" ref="O134:O136" si="8">SUM(E134:N134)</f>
        <v>0</v>
      </c>
      <c r="P134" s="58">
        <f t="shared" si="7"/>
        <v>0</v>
      </c>
      <c r="Q134" s="19"/>
      <c r="R134" s="165"/>
    </row>
    <row r="135" spans="1:20" ht="12" customHeight="1" x14ac:dyDescent="0.2">
      <c r="A135" s="74" t="s">
        <v>463</v>
      </c>
      <c r="B135" s="64" t="s">
        <v>174</v>
      </c>
      <c r="C135" s="68" t="s">
        <v>58</v>
      </c>
      <c r="D135" s="69">
        <v>1981</v>
      </c>
      <c r="E135" s="70"/>
      <c r="F135" s="13"/>
      <c r="G135" s="13"/>
      <c r="H135" s="13"/>
      <c r="I135" s="13"/>
      <c r="J135" s="13"/>
      <c r="K135" s="13"/>
      <c r="L135" s="13"/>
      <c r="M135" s="13"/>
      <c r="N135" s="75"/>
      <c r="O135" s="8">
        <f t="shared" si="8"/>
        <v>0</v>
      </c>
      <c r="P135" s="58">
        <f t="shared" si="7"/>
        <v>0</v>
      </c>
      <c r="Q135" s="19"/>
      <c r="R135" s="165"/>
    </row>
    <row r="136" spans="1:20" ht="12" customHeight="1" x14ac:dyDescent="0.2">
      <c r="A136" s="74" t="s">
        <v>463</v>
      </c>
      <c r="B136" s="64" t="s">
        <v>110</v>
      </c>
      <c r="C136" s="68" t="s">
        <v>58</v>
      </c>
      <c r="D136" s="69">
        <v>1966</v>
      </c>
      <c r="E136" s="70"/>
      <c r="F136" s="13"/>
      <c r="G136" s="13"/>
      <c r="H136" s="13"/>
      <c r="I136" s="13"/>
      <c r="J136" s="13"/>
      <c r="K136" s="13"/>
      <c r="L136" s="13"/>
      <c r="M136" s="13"/>
      <c r="N136" s="75"/>
      <c r="O136" s="8">
        <f t="shared" si="8"/>
        <v>0</v>
      </c>
      <c r="P136" s="58">
        <f t="shared" si="7"/>
        <v>0</v>
      </c>
      <c r="Q136" s="19"/>
      <c r="R136" s="165"/>
    </row>
    <row r="137" spans="1:20" ht="12" customHeight="1" thickBot="1" x14ac:dyDescent="0.25">
      <c r="A137" s="22"/>
      <c r="B137" s="137"/>
      <c r="C137" s="23"/>
      <c r="D137" s="24"/>
      <c r="E137" s="25"/>
      <c r="F137" s="26"/>
      <c r="G137" s="26"/>
      <c r="H137" s="26"/>
      <c r="I137" s="26"/>
      <c r="J137" s="26"/>
      <c r="K137" s="26"/>
      <c r="L137" s="26"/>
      <c r="M137" s="26"/>
      <c r="N137" s="27"/>
      <c r="O137" s="28"/>
      <c r="P137" s="40"/>
      <c r="Q137" s="29"/>
      <c r="R137" s="46"/>
    </row>
    <row r="138" spans="1:20" ht="12" customHeight="1" x14ac:dyDescent="0.2">
      <c r="A138" s="659" t="s">
        <v>9</v>
      </c>
      <c r="B138" s="659"/>
      <c r="C138" s="659"/>
      <c r="D138" s="660"/>
      <c r="E138" s="30">
        <f t="shared" ref="E138:N138" si="9">COUNT(E6:E137)</f>
        <v>14</v>
      </c>
      <c r="F138" s="30">
        <f t="shared" si="9"/>
        <v>23</v>
      </c>
      <c r="G138" s="30">
        <f t="shared" si="9"/>
        <v>10</v>
      </c>
      <c r="H138" s="30">
        <f t="shared" si="9"/>
        <v>20</v>
      </c>
      <c r="I138" s="30">
        <f t="shared" si="9"/>
        <v>18</v>
      </c>
      <c r="J138" s="30">
        <f t="shared" si="9"/>
        <v>17</v>
      </c>
      <c r="K138" s="30">
        <f t="shared" si="9"/>
        <v>8</v>
      </c>
      <c r="L138" s="30">
        <f t="shared" si="9"/>
        <v>0</v>
      </c>
      <c r="M138" s="30">
        <f t="shared" si="9"/>
        <v>0</v>
      </c>
      <c r="N138" s="30">
        <f t="shared" si="9"/>
        <v>0</v>
      </c>
      <c r="O138" s="30"/>
      <c r="P138" s="30"/>
      <c r="Q138" s="31"/>
      <c r="R138" s="32"/>
      <c r="S138" s="622"/>
      <c r="T138" s="623"/>
    </row>
    <row r="139" spans="1:20" ht="12" customHeight="1" x14ac:dyDescent="0.2">
      <c r="A139" s="634" t="s">
        <v>10</v>
      </c>
      <c r="B139" s="635"/>
      <c r="C139" s="113"/>
      <c r="D139" s="638" t="s">
        <v>11</v>
      </c>
      <c r="E139" s="639"/>
      <c r="F139" s="33" t="s">
        <v>12</v>
      </c>
      <c r="G139" s="33" t="s">
        <v>13</v>
      </c>
      <c r="H139" s="33"/>
      <c r="I139" s="625">
        <v>0.5</v>
      </c>
      <c r="J139" s="625"/>
      <c r="K139" s="625"/>
      <c r="L139" s="625"/>
      <c r="M139" s="625">
        <v>0.25</v>
      </c>
      <c r="N139" s="625"/>
      <c r="O139" s="625">
        <v>0.125</v>
      </c>
      <c r="P139" s="625"/>
      <c r="Q139" s="624">
        <v>6.25E-2</v>
      </c>
      <c r="R139" s="624"/>
      <c r="S139" s="624">
        <v>3.125E-2</v>
      </c>
      <c r="T139" s="624"/>
    </row>
    <row r="140" spans="1:20" ht="12" customHeight="1" x14ac:dyDescent="0.2">
      <c r="A140" s="636"/>
      <c r="B140" s="637"/>
      <c r="C140" s="113"/>
      <c r="D140" s="632">
        <v>50</v>
      </c>
      <c r="E140" s="633"/>
      <c r="F140" s="34">
        <v>35</v>
      </c>
      <c r="G140" s="34">
        <v>26</v>
      </c>
      <c r="H140" s="34"/>
      <c r="I140" s="626">
        <v>22</v>
      </c>
      <c r="J140" s="626"/>
      <c r="K140" s="626"/>
      <c r="L140" s="626"/>
      <c r="M140" s="626">
        <v>12</v>
      </c>
      <c r="N140" s="626"/>
      <c r="O140" s="626">
        <v>6</v>
      </c>
      <c r="P140" s="626"/>
      <c r="Q140" s="626">
        <v>4</v>
      </c>
      <c r="R140" s="626"/>
      <c r="S140" s="626">
        <v>2</v>
      </c>
      <c r="T140" s="626"/>
    </row>
    <row r="141" spans="1:20" ht="12" customHeight="1" x14ac:dyDescent="0.2">
      <c r="A141" s="634" t="s">
        <v>14</v>
      </c>
      <c r="B141" s="635"/>
      <c r="C141" s="113"/>
      <c r="D141" s="638" t="s">
        <v>11</v>
      </c>
      <c r="E141" s="639"/>
      <c r="F141" s="33" t="s">
        <v>12</v>
      </c>
      <c r="G141" s="33" t="s">
        <v>13</v>
      </c>
      <c r="H141" s="33"/>
      <c r="I141" s="35">
        <v>0.5</v>
      </c>
      <c r="J141" s="35"/>
      <c r="K141" s="35"/>
      <c r="L141" s="35">
        <v>0.25</v>
      </c>
      <c r="M141" s="625" t="s">
        <v>15</v>
      </c>
      <c r="N141" s="625"/>
      <c r="O141" s="630" t="s">
        <v>16</v>
      </c>
      <c r="P141" s="630"/>
      <c r="Q141" s="630" t="s">
        <v>17</v>
      </c>
      <c r="R141" s="630"/>
      <c r="S141" s="631" t="s">
        <v>18</v>
      </c>
      <c r="T141" s="631"/>
    </row>
    <row r="142" spans="1:20" x14ac:dyDescent="0.2">
      <c r="A142" s="636"/>
      <c r="B142" s="637"/>
      <c r="C142" s="113"/>
      <c r="D142" s="632">
        <v>50</v>
      </c>
      <c r="E142" s="633"/>
      <c r="F142" s="34">
        <v>35</v>
      </c>
      <c r="G142" s="34">
        <v>26</v>
      </c>
      <c r="H142" s="34"/>
      <c r="I142" s="34">
        <v>22</v>
      </c>
      <c r="J142" s="34"/>
      <c r="K142" s="34"/>
      <c r="L142" s="34">
        <v>12</v>
      </c>
      <c r="M142" s="626">
        <v>8</v>
      </c>
      <c r="N142" s="626"/>
      <c r="O142" s="626">
        <v>6</v>
      </c>
      <c r="P142" s="626"/>
      <c r="Q142" s="626">
        <v>5</v>
      </c>
      <c r="R142" s="626"/>
      <c r="S142" s="626">
        <v>4</v>
      </c>
      <c r="T142" s="626"/>
    </row>
    <row r="143" spans="1:20" ht="12" customHeight="1" x14ac:dyDescent="0.2">
      <c r="A143" s="627" t="s">
        <v>19</v>
      </c>
      <c r="B143" s="628"/>
      <c r="C143" s="132"/>
      <c r="D143" s="627" t="s">
        <v>34</v>
      </c>
      <c r="E143" s="629"/>
      <c r="F143" s="629"/>
      <c r="G143" s="629"/>
      <c r="H143" s="629"/>
      <c r="I143" s="629"/>
      <c r="J143" s="629"/>
      <c r="K143" s="629"/>
      <c r="L143" s="629"/>
      <c r="M143" s="629"/>
      <c r="N143" s="629"/>
      <c r="O143" s="629"/>
      <c r="P143" s="629"/>
      <c r="Q143" s="629"/>
      <c r="R143" s="629"/>
      <c r="S143" s="629"/>
      <c r="T143" s="628"/>
    </row>
  </sheetData>
  <sortState ref="B6:O136">
    <sortCondition descending="1" ref="O6:O136"/>
  </sortState>
  <mergeCells count="40">
    <mergeCell ref="D140:E140"/>
    <mergeCell ref="D139:E139"/>
    <mergeCell ref="A139:B140"/>
    <mergeCell ref="A138:D138"/>
    <mergeCell ref="E4:N4"/>
    <mergeCell ref="Q4:Q5"/>
    <mergeCell ref="R4:R5"/>
    <mergeCell ref="A1:R1"/>
    <mergeCell ref="A2:R2"/>
    <mergeCell ref="A3:R3"/>
    <mergeCell ref="O4:O5"/>
    <mergeCell ref="P4:P5"/>
    <mergeCell ref="A4:A5"/>
    <mergeCell ref="B4:B5"/>
    <mergeCell ref="C4:C5"/>
    <mergeCell ref="D4:D5"/>
    <mergeCell ref="A143:B143"/>
    <mergeCell ref="D143:T143"/>
    <mergeCell ref="Q141:R141"/>
    <mergeCell ref="S141:T141"/>
    <mergeCell ref="D142:E142"/>
    <mergeCell ref="A141:B142"/>
    <mergeCell ref="D141:E141"/>
    <mergeCell ref="M141:N141"/>
    <mergeCell ref="O141:P141"/>
    <mergeCell ref="S142:T142"/>
    <mergeCell ref="M142:N142"/>
    <mergeCell ref="O142:P142"/>
    <mergeCell ref="Q142:R142"/>
    <mergeCell ref="S138:T138"/>
    <mergeCell ref="S139:T139"/>
    <mergeCell ref="Q139:R139"/>
    <mergeCell ref="I139:L139"/>
    <mergeCell ref="S140:T140"/>
    <mergeCell ref="O139:P139"/>
    <mergeCell ref="M139:N139"/>
    <mergeCell ref="I140:L140"/>
    <mergeCell ref="M140:N140"/>
    <mergeCell ref="O140:P140"/>
    <mergeCell ref="Q140:R140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zoomScale="124" zoomScaleNormal="124" workbookViewId="0">
      <selection activeCell="X5" sqref="X5"/>
    </sheetView>
  </sheetViews>
  <sheetFormatPr defaultColWidth="8.85546875" defaultRowHeight="12.75" x14ac:dyDescent="0.2"/>
  <cols>
    <col min="1" max="1" width="6.5703125" style="1" customWidth="1"/>
    <col min="2" max="2" width="18.7109375" style="1" customWidth="1"/>
    <col min="3" max="3" width="12.5703125" style="1" bestFit="1" customWidth="1"/>
    <col min="4" max="4" width="5" style="1" customWidth="1"/>
    <col min="5" max="5" width="6.42578125" style="1" bestFit="1" customWidth="1"/>
    <col min="6" max="6" width="4.5703125" style="1" customWidth="1"/>
    <col min="7" max="7" width="6.42578125" style="1" bestFit="1" customWidth="1"/>
    <col min="8" max="8" width="4.5703125" style="1" bestFit="1" customWidth="1"/>
    <col min="9" max="10" width="4.42578125" style="1" bestFit="1" customWidth="1"/>
    <col min="11" max="11" width="2.42578125" style="1" customWidth="1"/>
    <col min="12" max="12" width="1.85546875" style="1" customWidth="1"/>
    <col min="13" max="13" width="1.7109375" style="1" customWidth="1"/>
    <col min="14" max="14" width="7.28515625" style="1" bestFit="1" customWidth="1"/>
    <col min="15" max="15" width="4.7109375" style="1" customWidth="1"/>
    <col min="16" max="16" width="4.140625" style="1" customWidth="1"/>
    <col min="17" max="17" width="7" style="1" customWidth="1"/>
    <col min="18" max="18" width="4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644" t="s">
        <v>257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</row>
    <row r="2" spans="1:20" ht="31.9" customHeight="1" x14ac:dyDescent="0.2">
      <c r="A2" s="645" t="s">
        <v>448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T2" s="2"/>
    </row>
    <row r="3" spans="1:20" ht="25.15" customHeight="1" thickBot="1" x14ac:dyDescent="0.25">
      <c r="A3" s="646" t="s">
        <v>335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3"/>
      <c r="T3" s="2"/>
    </row>
    <row r="4" spans="1:20" ht="23.25" customHeight="1" thickBot="1" x14ac:dyDescent="0.25">
      <c r="A4" s="651" t="s">
        <v>0</v>
      </c>
      <c r="B4" s="653" t="s">
        <v>1</v>
      </c>
      <c r="C4" s="657" t="s">
        <v>56</v>
      </c>
      <c r="D4" s="657" t="s">
        <v>2</v>
      </c>
      <c r="E4" s="668" t="s">
        <v>3</v>
      </c>
      <c r="F4" s="661"/>
      <c r="G4" s="661"/>
      <c r="H4" s="661"/>
      <c r="I4" s="661"/>
      <c r="J4" s="661"/>
      <c r="K4" s="661"/>
      <c r="L4" s="661"/>
      <c r="M4" s="661"/>
      <c r="N4" s="662"/>
      <c r="O4" s="647" t="s">
        <v>4</v>
      </c>
      <c r="P4" s="649" t="s">
        <v>5</v>
      </c>
      <c r="Q4" s="640" t="s">
        <v>221</v>
      </c>
      <c r="R4" s="666" t="s">
        <v>222</v>
      </c>
      <c r="S4" s="2"/>
    </row>
    <row r="5" spans="1:20" ht="69.75" customHeight="1" thickBot="1" x14ac:dyDescent="0.25">
      <c r="A5" s="652"/>
      <c r="B5" s="654"/>
      <c r="C5" s="658"/>
      <c r="D5" s="658"/>
      <c r="E5" s="4" t="s">
        <v>339</v>
      </c>
      <c r="F5" s="4" t="s">
        <v>356</v>
      </c>
      <c r="G5" s="4" t="s">
        <v>383</v>
      </c>
      <c r="H5" s="4" t="s">
        <v>400</v>
      </c>
      <c r="I5" s="4"/>
      <c r="J5" s="47"/>
      <c r="K5" s="47"/>
      <c r="L5" s="4"/>
      <c r="M5" s="4"/>
      <c r="N5" s="4"/>
      <c r="O5" s="648"/>
      <c r="P5" s="650"/>
      <c r="Q5" s="641"/>
      <c r="R5" s="667"/>
      <c r="S5" s="2"/>
    </row>
    <row r="6" spans="1:20" ht="12" customHeight="1" x14ac:dyDescent="0.2">
      <c r="A6" s="306" t="s">
        <v>6</v>
      </c>
      <c r="B6" s="117" t="s">
        <v>285</v>
      </c>
      <c r="C6" s="83" t="s">
        <v>283</v>
      </c>
      <c r="D6" s="20">
        <v>1964</v>
      </c>
      <c r="E6" s="316">
        <v>58</v>
      </c>
      <c r="F6" s="397">
        <v>50</v>
      </c>
      <c r="G6" s="397">
        <v>56</v>
      </c>
      <c r="H6" s="346"/>
      <c r="I6" s="71"/>
      <c r="J6" s="303"/>
      <c r="K6" s="237"/>
      <c r="L6" s="237"/>
      <c r="M6" s="302"/>
      <c r="N6" s="309"/>
      <c r="O6" s="8">
        <f t="shared" ref="O6:O47" si="0">SUM(E6:N6)</f>
        <v>164</v>
      </c>
      <c r="P6" s="58">
        <f t="shared" ref="P6:P48" si="1">COUNT(E6:N6)</f>
        <v>3</v>
      </c>
      <c r="Q6" s="66"/>
      <c r="R6" s="59"/>
    </row>
    <row r="7" spans="1:20" ht="12" customHeight="1" x14ac:dyDescent="0.2">
      <c r="A7" s="348" t="s">
        <v>7</v>
      </c>
      <c r="B7" s="68" t="s">
        <v>31</v>
      </c>
      <c r="C7" s="64" t="s">
        <v>57</v>
      </c>
      <c r="D7" s="69">
        <v>1963</v>
      </c>
      <c r="E7" s="315"/>
      <c r="F7" s="429"/>
      <c r="G7" s="264">
        <v>43</v>
      </c>
      <c r="H7" s="593">
        <v>58</v>
      </c>
      <c r="I7" s="71"/>
      <c r="J7" s="303"/>
      <c r="K7" s="177"/>
      <c r="L7" s="177"/>
      <c r="M7" s="162"/>
      <c r="N7" s="315"/>
      <c r="O7" s="8">
        <f t="shared" si="0"/>
        <v>101</v>
      </c>
      <c r="P7" s="58">
        <f t="shared" si="1"/>
        <v>2</v>
      </c>
      <c r="Q7" s="66"/>
      <c r="R7" s="59"/>
    </row>
    <row r="8" spans="1:20" ht="12" customHeight="1" x14ac:dyDescent="0.2">
      <c r="A8" s="595" t="s">
        <v>8</v>
      </c>
      <c r="B8" s="68" t="s">
        <v>32</v>
      </c>
      <c r="C8" s="64" t="s">
        <v>57</v>
      </c>
      <c r="D8" s="69">
        <v>1965</v>
      </c>
      <c r="E8" s="238"/>
      <c r="F8" s="273">
        <v>26</v>
      </c>
      <c r="G8" s="41">
        <v>30</v>
      </c>
      <c r="H8" s="346">
        <v>43</v>
      </c>
      <c r="I8" s="71"/>
      <c r="J8" s="73"/>
      <c r="K8" s="73"/>
      <c r="L8" s="73"/>
      <c r="M8" s="73"/>
      <c r="N8" s="594"/>
      <c r="O8" s="51">
        <f t="shared" si="0"/>
        <v>99</v>
      </c>
      <c r="P8" s="9">
        <f t="shared" si="1"/>
        <v>3</v>
      </c>
      <c r="Q8" s="60"/>
      <c r="R8" s="11"/>
    </row>
    <row r="9" spans="1:20" ht="12" customHeight="1" x14ac:dyDescent="0.2">
      <c r="A9" s="223" t="s">
        <v>20</v>
      </c>
      <c r="B9" s="68" t="s">
        <v>264</v>
      </c>
      <c r="C9" s="64" t="s">
        <v>259</v>
      </c>
      <c r="D9" s="77">
        <v>1967</v>
      </c>
      <c r="E9" s="70"/>
      <c r="F9" s="44">
        <v>22</v>
      </c>
      <c r="G9" s="44"/>
      <c r="H9" s="430">
        <v>32</v>
      </c>
      <c r="I9" s="71"/>
      <c r="J9" s="73"/>
      <c r="K9" s="224"/>
      <c r="L9" s="177"/>
      <c r="M9" s="13"/>
      <c r="N9" s="304"/>
      <c r="O9" s="51">
        <f t="shared" si="0"/>
        <v>54</v>
      </c>
      <c r="P9" s="9">
        <f t="shared" si="1"/>
        <v>2</v>
      </c>
      <c r="Q9" s="66"/>
      <c r="R9" s="59"/>
    </row>
    <row r="10" spans="1:20" ht="12" customHeight="1" x14ac:dyDescent="0.2">
      <c r="A10" s="223" t="s">
        <v>90</v>
      </c>
      <c r="B10" s="68" t="s">
        <v>346</v>
      </c>
      <c r="C10" s="64" t="s">
        <v>283</v>
      </c>
      <c r="D10" s="77"/>
      <c r="E10" s="70">
        <v>28</v>
      </c>
      <c r="F10" s="44"/>
      <c r="G10" s="44">
        <v>18</v>
      </c>
      <c r="H10" s="71"/>
      <c r="I10" s="71"/>
      <c r="J10" s="73"/>
      <c r="K10" s="73"/>
      <c r="L10" s="177"/>
      <c r="M10" s="13"/>
      <c r="N10" s="75"/>
      <c r="O10" s="51">
        <f t="shared" si="0"/>
        <v>46</v>
      </c>
      <c r="P10" s="9">
        <f t="shared" si="1"/>
        <v>2</v>
      </c>
      <c r="Q10" s="66"/>
      <c r="R10" s="59"/>
    </row>
    <row r="11" spans="1:20" ht="12" customHeight="1" x14ac:dyDescent="0.2">
      <c r="A11" s="223" t="s">
        <v>241</v>
      </c>
      <c r="B11" s="68" t="s">
        <v>123</v>
      </c>
      <c r="C11" s="64" t="s">
        <v>57</v>
      </c>
      <c r="D11" s="77">
        <v>1956</v>
      </c>
      <c r="E11" s="309">
        <v>41</v>
      </c>
      <c r="F11" s="44"/>
      <c r="G11" s="382"/>
      <c r="H11" s="379"/>
      <c r="I11" s="71"/>
      <c r="J11" s="73"/>
      <c r="K11" s="73"/>
      <c r="L11" s="177"/>
      <c r="M11" s="13"/>
      <c r="N11" s="75"/>
      <c r="O11" s="51">
        <f t="shared" si="0"/>
        <v>41</v>
      </c>
      <c r="P11" s="9">
        <f t="shared" si="1"/>
        <v>1</v>
      </c>
      <c r="Q11" s="66"/>
      <c r="R11" s="59"/>
    </row>
    <row r="12" spans="1:20" ht="12" customHeight="1" x14ac:dyDescent="0.2">
      <c r="A12" s="223" t="s">
        <v>362</v>
      </c>
      <c r="B12" s="68" t="s">
        <v>359</v>
      </c>
      <c r="C12" s="64" t="s">
        <v>360</v>
      </c>
      <c r="D12" s="77"/>
      <c r="E12" s="238"/>
      <c r="F12" s="264">
        <v>35</v>
      </c>
      <c r="G12" s="400"/>
      <c r="H12" s="71"/>
      <c r="I12" s="71"/>
      <c r="J12" s="73"/>
      <c r="K12" s="73"/>
      <c r="L12" s="177"/>
      <c r="M12" s="13"/>
      <c r="N12" s="309"/>
      <c r="O12" s="51">
        <f t="shared" si="0"/>
        <v>35</v>
      </c>
      <c r="P12" s="9">
        <f t="shared" si="1"/>
        <v>1</v>
      </c>
      <c r="Q12" s="66"/>
      <c r="R12" s="59"/>
    </row>
    <row r="13" spans="1:20" ht="12" customHeight="1" x14ac:dyDescent="0.2">
      <c r="A13" s="223" t="s">
        <v>445</v>
      </c>
      <c r="B13" s="68" t="s">
        <v>197</v>
      </c>
      <c r="C13" s="64" t="s">
        <v>57</v>
      </c>
      <c r="D13" s="77">
        <v>1959</v>
      </c>
      <c r="E13" s="304">
        <v>34</v>
      </c>
      <c r="F13" s="44"/>
      <c r="G13" s="44"/>
      <c r="H13" s="71"/>
      <c r="I13" s="71"/>
      <c r="J13" s="73"/>
      <c r="K13" s="224"/>
      <c r="L13" s="177"/>
      <c r="M13" s="13"/>
      <c r="N13" s="75"/>
      <c r="O13" s="51">
        <f t="shared" si="0"/>
        <v>34</v>
      </c>
      <c r="P13" s="9">
        <f t="shared" si="1"/>
        <v>1</v>
      </c>
      <c r="Q13" s="66"/>
      <c r="R13" s="59"/>
    </row>
    <row r="14" spans="1:20" ht="12" customHeight="1" thickBot="1" x14ac:dyDescent="0.25">
      <c r="A14" s="333" t="s">
        <v>445</v>
      </c>
      <c r="B14" s="596" t="s">
        <v>61</v>
      </c>
      <c r="C14" s="597" t="s">
        <v>62</v>
      </c>
      <c r="D14" s="24">
        <v>1954</v>
      </c>
      <c r="E14" s="598"/>
      <c r="F14" s="426"/>
      <c r="G14" s="427">
        <v>34</v>
      </c>
      <c r="H14" s="599"/>
      <c r="I14" s="599"/>
      <c r="J14" s="600"/>
      <c r="K14" s="600"/>
      <c r="L14" s="601"/>
      <c r="M14" s="602"/>
      <c r="N14" s="603"/>
      <c r="O14" s="104">
        <f t="shared" si="0"/>
        <v>34</v>
      </c>
      <c r="P14" s="336">
        <f t="shared" si="1"/>
        <v>1</v>
      </c>
      <c r="Q14" s="604"/>
      <c r="R14" s="605"/>
    </row>
    <row r="15" spans="1:20" ht="12" customHeight="1" x14ac:dyDescent="0.2">
      <c r="A15" s="329" t="s">
        <v>242</v>
      </c>
      <c r="B15" s="68" t="s">
        <v>186</v>
      </c>
      <c r="C15" s="64" t="s">
        <v>57</v>
      </c>
      <c r="D15" s="69"/>
      <c r="E15" s="70"/>
      <c r="F15" s="139"/>
      <c r="G15" s="139"/>
      <c r="H15" s="71">
        <v>28</v>
      </c>
      <c r="I15" s="71"/>
      <c r="J15" s="73"/>
      <c r="K15" s="73"/>
      <c r="L15" s="177"/>
      <c r="M15" s="18"/>
      <c r="N15" s="75"/>
      <c r="O15" s="8">
        <f t="shared" si="0"/>
        <v>28</v>
      </c>
      <c r="P15" s="58">
        <f t="shared" si="1"/>
        <v>1</v>
      </c>
      <c r="Q15" s="66"/>
      <c r="R15" s="59"/>
    </row>
    <row r="16" spans="1:20" ht="12" customHeight="1" x14ac:dyDescent="0.2">
      <c r="A16" s="67" t="s">
        <v>308</v>
      </c>
      <c r="B16" s="68" t="s">
        <v>263</v>
      </c>
      <c r="C16" s="64" t="s">
        <v>57</v>
      </c>
      <c r="D16" s="77"/>
      <c r="E16" s="70"/>
      <c r="F16" s="13"/>
      <c r="G16" s="13">
        <v>18</v>
      </c>
      <c r="H16" s="71">
        <v>7</v>
      </c>
      <c r="I16" s="71"/>
      <c r="J16" s="73"/>
      <c r="K16" s="224"/>
      <c r="L16" s="177"/>
      <c r="M16" s="18"/>
      <c r="N16" s="75"/>
      <c r="O16" s="51">
        <f t="shared" si="0"/>
        <v>25</v>
      </c>
      <c r="P16" s="9">
        <f t="shared" si="1"/>
        <v>2</v>
      </c>
      <c r="Q16" s="66"/>
      <c r="R16" s="59"/>
    </row>
    <row r="17" spans="1:18" ht="12" customHeight="1" x14ac:dyDescent="0.2">
      <c r="A17" s="223" t="s">
        <v>363</v>
      </c>
      <c r="B17" s="68" t="s">
        <v>220</v>
      </c>
      <c r="C17" s="64" t="s">
        <v>57</v>
      </c>
      <c r="D17" s="69">
        <v>1963</v>
      </c>
      <c r="E17" s="70">
        <v>5</v>
      </c>
      <c r="F17" s="18">
        <v>12</v>
      </c>
      <c r="G17" s="18">
        <v>5</v>
      </c>
      <c r="H17" s="13"/>
      <c r="I17" s="13"/>
      <c r="J17" s="13"/>
      <c r="K17" s="38"/>
      <c r="L17" s="13"/>
      <c r="M17" s="18"/>
      <c r="N17" s="75"/>
      <c r="O17" s="51">
        <f t="shared" si="0"/>
        <v>22</v>
      </c>
      <c r="P17" s="9">
        <f t="shared" si="1"/>
        <v>3</v>
      </c>
      <c r="Q17" s="66"/>
      <c r="R17" s="59"/>
    </row>
    <row r="18" spans="1:18" ht="12" customHeight="1" x14ac:dyDescent="0.2">
      <c r="A18" s="223" t="s">
        <v>368</v>
      </c>
      <c r="B18" s="68" t="s">
        <v>392</v>
      </c>
      <c r="C18" s="64" t="s">
        <v>283</v>
      </c>
      <c r="D18" s="69"/>
      <c r="E18" s="304"/>
      <c r="F18" s="18"/>
      <c r="G18" s="18">
        <v>20</v>
      </c>
      <c r="H18" s="18"/>
      <c r="I18" s="18"/>
      <c r="J18" s="18"/>
      <c r="K18" s="118"/>
      <c r="L18" s="18"/>
      <c r="M18" s="18"/>
      <c r="N18" s="75"/>
      <c r="O18" s="51">
        <f t="shared" si="0"/>
        <v>20</v>
      </c>
      <c r="P18" s="9">
        <f t="shared" si="1"/>
        <v>1</v>
      </c>
      <c r="Q18" s="66"/>
      <c r="R18" s="59"/>
    </row>
    <row r="19" spans="1:18" ht="12" customHeight="1" x14ac:dyDescent="0.2">
      <c r="A19" s="223" t="s">
        <v>309</v>
      </c>
      <c r="B19" s="68" t="s">
        <v>311</v>
      </c>
      <c r="C19" s="64" t="s">
        <v>62</v>
      </c>
      <c r="D19" s="69">
        <v>1958</v>
      </c>
      <c r="E19" s="65"/>
      <c r="F19" s="18"/>
      <c r="G19" s="18">
        <v>18</v>
      </c>
      <c r="H19" s="18"/>
      <c r="I19" s="18"/>
      <c r="J19" s="18"/>
      <c r="K19" s="18"/>
      <c r="L19" s="18"/>
      <c r="M19" s="18"/>
      <c r="N19" s="179"/>
      <c r="O19" s="8">
        <f t="shared" si="0"/>
        <v>18</v>
      </c>
      <c r="P19" s="58">
        <f t="shared" si="1"/>
        <v>1</v>
      </c>
      <c r="Q19" s="66"/>
      <c r="R19" s="59"/>
    </row>
    <row r="20" spans="1:18" ht="12" customHeight="1" x14ac:dyDescent="0.2">
      <c r="A20" s="67" t="s">
        <v>381</v>
      </c>
      <c r="B20" s="68" t="s">
        <v>126</v>
      </c>
      <c r="C20" s="64" t="s">
        <v>57</v>
      </c>
      <c r="D20" s="69">
        <v>1960</v>
      </c>
      <c r="E20" s="70">
        <v>5</v>
      </c>
      <c r="F20" s="18"/>
      <c r="G20" s="18"/>
      <c r="H20" s="18">
        <v>5</v>
      </c>
      <c r="I20" s="18"/>
      <c r="J20" s="18"/>
      <c r="K20" s="118"/>
      <c r="L20" s="18"/>
      <c r="M20" s="18"/>
      <c r="N20" s="75"/>
      <c r="O20" s="8">
        <f t="shared" si="0"/>
        <v>10</v>
      </c>
      <c r="P20" s="9">
        <f t="shared" si="1"/>
        <v>2</v>
      </c>
      <c r="Q20" s="66"/>
      <c r="R20" s="59"/>
    </row>
    <row r="21" spans="1:18" ht="12" customHeight="1" x14ac:dyDescent="0.2">
      <c r="A21" s="67" t="s">
        <v>396</v>
      </c>
      <c r="B21" s="138" t="s">
        <v>361</v>
      </c>
      <c r="C21" s="64" t="s">
        <v>57</v>
      </c>
      <c r="D21" s="69"/>
      <c r="E21" s="70"/>
      <c r="F21" s="18">
        <v>6</v>
      </c>
      <c r="G21" s="18"/>
      <c r="H21" s="71"/>
      <c r="I21" s="71"/>
      <c r="J21" s="177"/>
      <c r="K21" s="118"/>
      <c r="L21" s="18"/>
      <c r="M21" s="18"/>
      <c r="N21" s="75"/>
      <c r="O21" s="8">
        <f t="shared" si="0"/>
        <v>6</v>
      </c>
      <c r="P21" s="58">
        <f t="shared" si="1"/>
        <v>1</v>
      </c>
      <c r="Q21" s="66"/>
      <c r="R21" s="59"/>
    </row>
    <row r="22" spans="1:18" ht="12" customHeight="1" x14ac:dyDescent="0.2">
      <c r="A22" s="67" t="s">
        <v>446</v>
      </c>
      <c r="B22" s="68" t="s">
        <v>391</v>
      </c>
      <c r="C22" s="64" t="s">
        <v>385</v>
      </c>
      <c r="D22" s="69">
        <v>1964</v>
      </c>
      <c r="E22" s="304"/>
      <c r="F22" s="18"/>
      <c r="G22" s="18">
        <v>5</v>
      </c>
      <c r="H22" s="70"/>
      <c r="I22" s="13"/>
      <c r="J22" s="70"/>
      <c r="K22" s="118"/>
      <c r="L22" s="18"/>
      <c r="M22" s="18"/>
      <c r="N22" s="75"/>
      <c r="O22" s="8">
        <f t="shared" si="0"/>
        <v>5</v>
      </c>
      <c r="P22" s="58">
        <f t="shared" si="1"/>
        <v>1</v>
      </c>
      <c r="Q22" s="66"/>
      <c r="R22" s="59"/>
    </row>
    <row r="23" spans="1:18" ht="12" customHeight="1" x14ac:dyDescent="0.2">
      <c r="A23" s="67" t="s">
        <v>446</v>
      </c>
      <c r="B23" s="68" t="s">
        <v>393</v>
      </c>
      <c r="C23" s="64" t="s">
        <v>58</v>
      </c>
      <c r="D23" s="69">
        <v>1963</v>
      </c>
      <c r="E23" s="304"/>
      <c r="F23" s="18"/>
      <c r="G23" s="18">
        <v>5</v>
      </c>
      <c r="H23" s="70"/>
      <c r="I23" s="272"/>
      <c r="J23" s="13"/>
      <c r="K23" s="118"/>
      <c r="L23" s="18"/>
      <c r="M23" s="18"/>
      <c r="N23" s="75"/>
      <c r="O23" s="8">
        <f t="shared" si="0"/>
        <v>5</v>
      </c>
      <c r="P23" s="58">
        <f t="shared" si="1"/>
        <v>1</v>
      </c>
      <c r="Q23" s="66"/>
      <c r="R23" s="59"/>
    </row>
    <row r="24" spans="1:18" ht="12" customHeight="1" x14ac:dyDescent="0.2">
      <c r="A24" s="67" t="s">
        <v>446</v>
      </c>
      <c r="B24" s="68" t="s">
        <v>89</v>
      </c>
      <c r="C24" s="64" t="s">
        <v>58</v>
      </c>
      <c r="D24" s="69"/>
      <c r="E24" s="70"/>
      <c r="F24" s="18"/>
      <c r="G24" s="18">
        <v>5</v>
      </c>
      <c r="H24" s="70"/>
      <c r="I24" s="272"/>
      <c r="J24" s="13"/>
      <c r="K24" s="18"/>
      <c r="L24" s="18"/>
      <c r="M24" s="18"/>
      <c r="N24" s="75"/>
      <c r="O24" s="8">
        <f t="shared" si="0"/>
        <v>5</v>
      </c>
      <c r="P24" s="58">
        <f t="shared" si="1"/>
        <v>1</v>
      </c>
      <c r="Q24" s="66"/>
      <c r="R24" s="59"/>
    </row>
    <row r="25" spans="1:18" ht="12" customHeight="1" x14ac:dyDescent="0.2">
      <c r="A25" s="67" t="s">
        <v>447</v>
      </c>
      <c r="B25" s="68" t="s">
        <v>278</v>
      </c>
      <c r="C25" s="64" t="s">
        <v>270</v>
      </c>
      <c r="D25" s="69">
        <v>1967</v>
      </c>
      <c r="E25" s="414"/>
      <c r="F25" s="362"/>
      <c r="G25" s="18"/>
      <c r="H25" s="18"/>
      <c r="I25" s="18"/>
      <c r="J25" s="18"/>
      <c r="K25" s="18"/>
      <c r="L25" s="18"/>
      <c r="M25" s="18"/>
      <c r="N25" s="179"/>
      <c r="O25" s="8">
        <f t="shared" si="0"/>
        <v>0</v>
      </c>
      <c r="P25" s="58">
        <f t="shared" si="1"/>
        <v>0</v>
      </c>
      <c r="Q25" s="66"/>
      <c r="R25" s="59"/>
    </row>
    <row r="26" spans="1:18" ht="12" customHeight="1" x14ac:dyDescent="0.2">
      <c r="A26" s="67" t="s">
        <v>447</v>
      </c>
      <c r="B26" s="68" t="s">
        <v>277</v>
      </c>
      <c r="C26" s="64" t="s">
        <v>57</v>
      </c>
      <c r="D26" s="69">
        <v>1967</v>
      </c>
      <c r="E26" s="65"/>
      <c r="F26" s="18"/>
      <c r="G26" s="18"/>
      <c r="H26" s="18"/>
      <c r="I26" s="18"/>
      <c r="J26" s="18"/>
      <c r="K26" s="18"/>
      <c r="L26" s="18"/>
      <c r="M26" s="18"/>
      <c r="N26" s="179"/>
      <c r="O26" s="8">
        <f t="shared" si="0"/>
        <v>0</v>
      </c>
      <c r="P26" s="58">
        <f t="shared" si="1"/>
        <v>0</v>
      </c>
      <c r="Q26" s="66"/>
      <c r="R26" s="59"/>
    </row>
    <row r="27" spans="1:18" ht="12" customHeight="1" x14ac:dyDescent="0.2">
      <c r="A27" s="67" t="s">
        <v>447</v>
      </c>
      <c r="B27" s="68" t="s">
        <v>124</v>
      </c>
      <c r="C27" s="64" t="s">
        <v>57</v>
      </c>
      <c r="D27" s="52">
        <v>1967</v>
      </c>
      <c r="E27" s="65"/>
      <c r="F27" s="139"/>
      <c r="G27" s="139"/>
      <c r="H27" s="13"/>
      <c r="I27" s="13"/>
      <c r="J27" s="13"/>
      <c r="K27" s="38"/>
      <c r="L27" s="13"/>
      <c r="M27" s="18"/>
      <c r="N27" s="179"/>
      <c r="O27" s="8">
        <f t="shared" si="0"/>
        <v>0</v>
      </c>
      <c r="P27" s="58">
        <f t="shared" si="1"/>
        <v>0</v>
      </c>
      <c r="Q27" s="66"/>
      <c r="R27" s="59"/>
    </row>
    <row r="28" spans="1:18" ht="12" customHeight="1" x14ac:dyDescent="0.2">
      <c r="A28" s="67" t="s">
        <v>447</v>
      </c>
      <c r="B28" s="68" t="s">
        <v>44</v>
      </c>
      <c r="C28" s="64" t="s">
        <v>58</v>
      </c>
      <c r="D28" s="6">
        <v>1964</v>
      </c>
      <c r="E28" s="16"/>
      <c r="F28" s="44"/>
      <c r="G28" s="44"/>
      <c r="H28" s="222"/>
      <c r="I28" s="73"/>
      <c r="J28" s="73"/>
      <c r="K28" s="224"/>
      <c r="L28" s="225"/>
      <c r="M28" s="18"/>
      <c r="N28" s="79"/>
      <c r="O28" s="8">
        <f t="shared" si="0"/>
        <v>0</v>
      </c>
      <c r="P28" s="58">
        <f t="shared" si="1"/>
        <v>0</v>
      </c>
      <c r="Q28" s="66"/>
      <c r="R28" s="59"/>
    </row>
    <row r="29" spans="1:18" ht="12" customHeight="1" x14ac:dyDescent="0.2">
      <c r="A29" s="67" t="s">
        <v>447</v>
      </c>
      <c r="B29" s="83" t="s">
        <v>312</v>
      </c>
      <c r="C29" s="83" t="s">
        <v>208</v>
      </c>
      <c r="D29" s="69"/>
      <c r="E29" s="70"/>
      <c r="F29" s="44"/>
      <c r="G29" s="44"/>
      <c r="H29" s="71"/>
      <c r="I29" s="71"/>
      <c r="J29" s="73"/>
      <c r="K29" s="177"/>
      <c r="L29" s="13"/>
      <c r="M29" s="13"/>
      <c r="N29" s="75"/>
      <c r="O29" s="8">
        <f t="shared" si="0"/>
        <v>0</v>
      </c>
      <c r="P29" s="58">
        <f t="shared" si="1"/>
        <v>0</v>
      </c>
      <c r="Q29" s="66"/>
      <c r="R29" s="59"/>
    </row>
    <row r="30" spans="1:18" ht="12" customHeight="1" x14ac:dyDescent="0.2">
      <c r="A30" s="67" t="s">
        <v>447</v>
      </c>
      <c r="B30" s="68" t="s">
        <v>128</v>
      </c>
      <c r="C30" s="64" t="s">
        <v>57</v>
      </c>
      <c r="D30" s="69">
        <v>1957</v>
      </c>
      <c r="E30" s="70"/>
      <c r="F30" s="41"/>
      <c r="G30" s="41"/>
      <c r="H30" s="71"/>
      <c r="I30" s="70"/>
      <c r="J30" s="13"/>
      <c r="K30" s="13"/>
      <c r="L30" s="13"/>
      <c r="M30" s="13"/>
      <c r="N30" s="75"/>
      <c r="O30" s="8">
        <f t="shared" si="0"/>
        <v>0</v>
      </c>
      <c r="P30" s="58">
        <f t="shared" si="1"/>
        <v>0</v>
      </c>
      <c r="Q30" s="66"/>
      <c r="R30" s="59"/>
    </row>
    <row r="31" spans="1:18" ht="12" customHeight="1" x14ac:dyDescent="0.2">
      <c r="A31" s="67" t="s">
        <v>447</v>
      </c>
      <c r="B31" s="68" t="s">
        <v>313</v>
      </c>
      <c r="C31" s="64" t="s">
        <v>261</v>
      </c>
      <c r="D31" s="69"/>
      <c r="E31" s="70"/>
      <c r="F31" s="18"/>
      <c r="G31" s="18"/>
      <c r="H31" s="70"/>
      <c r="I31" s="13"/>
      <c r="J31" s="18"/>
      <c r="K31" s="18"/>
      <c r="L31" s="18"/>
      <c r="M31" s="18"/>
      <c r="N31" s="75"/>
      <c r="O31" s="8">
        <f t="shared" si="0"/>
        <v>0</v>
      </c>
      <c r="P31" s="58">
        <f t="shared" si="1"/>
        <v>0</v>
      </c>
      <c r="Q31" s="66"/>
      <c r="R31" s="59"/>
    </row>
    <row r="32" spans="1:18" ht="12" customHeight="1" x14ac:dyDescent="0.2">
      <c r="A32" s="67" t="s">
        <v>447</v>
      </c>
      <c r="B32" s="68" t="s">
        <v>287</v>
      </c>
      <c r="C32" s="64" t="s">
        <v>62</v>
      </c>
      <c r="D32" s="69"/>
      <c r="E32" s="70"/>
      <c r="F32" s="18"/>
      <c r="G32" s="18"/>
      <c r="H32" s="70"/>
      <c r="I32" s="18"/>
      <c r="J32" s="18"/>
      <c r="K32" s="18"/>
      <c r="L32" s="18"/>
      <c r="M32" s="18"/>
      <c r="N32" s="75"/>
      <c r="O32" s="8">
        <f t="shared" si="0"/>
        <v>0</v>
      </c>
      <c r="P32" s="58">
        <f t="shared" si="1"/>
        <v>0</v>
      </c>
      <c r="Q32" s="66"/>
      <c r="R32" s="59"/>
    </row>
    <row r="33" spans="1:18" ht="12" customHeight="1" x14ac:dyDescent="0.2">
      <c r="A33" s="67" t="s">
        <v>447</v>
      </c>
      <c r="B33" s="68" t="s">
        <v>150</v>
      </c>
      <c r="C33" s="64" t="s">
        <v>58</v>
      </c>
      <c r="D33" s="69">
        <v>1965</v>
      </c>
      <c r="E33" s="238"/>
      <c r="F33" s="18"/>
      <c r="G33" s="18"/>
      <c r="H33" s="268"/>
      <c r="I33" s="290"/>
      <c r="J33" s="18"/>
      <c r="K33" s="18"/>
      <c r="L33" s="18"/>
      <c r="M33" s="18"/>
      <c r="N33" s="315"/>
      <c r="O33" s="8">
        <f t="shared" si="0"/>
        <v>0</v>
      </c>
      <c r="P33" s="58">
        <f t="shared" si="1"/>
        <v>0</v>
      </c>
      <c r="Q33" s="66"/>
      <c r="R33" s="59"/>
    </row>
    <row r="34" spans="1:18" ht="12" customHeight="1" x14ac:dyDescent="0.2">
      <c r="A34" s="67" t="s">
        <v>447</v>
      </c>
      <c r="B34" s="68" t="s">
        <v>59</v>
      </c>
      <c r="C34" s="64" t="s">
        <v>58</v>
      </c>
      <c r="D34" s="69">
        <v>1962</v>
      </c>
      <c r="E34" s="210"/>
      <c r="F34" s="18"/>
      <c r="G34" s="18"/>
      <c r="H34" s="268"/>
      <c r="I34" s="290"/>
      <c r="J34" s="18"/>
      <c r="K34" s="18"/>
      <c r="L34" s="18"/>
      <c r="M34" s="18"/>
      <c r="N34" s="304"/>
      <c r="O34" s="8">
        <f t="shared" si="0"/>
        <v>0</v>
      </c>
      <c r="P34" s="58">
        <f t="shared" si="1"/>
        <v>0</v>
      </c>
      <c r="Q34" s="66"/>
      <c r="R34" s="59"/>
    </row>
    <row r="35" spans="1:18" ht="12" customHeight="1" x14ac:dyDescent="0.2">
      <c r="A35" s="67" t="s">
        <v>447</v>
      </c>
      <c r="B35" s="76" t="s">
        <v>33</v>
      </c>
      <c r="C35" s="124" t="s">
        <v>57</v>
      </c>
      <c r="D35" s="77">
        <v>1966</v>
      </c>
      <c r="E35" s="78"/>
      <c r="F35" s="13"/>
      <c r="G35" s="13"/>
      <c r="H35" s="16"/>
      <c r="I35" s="13"/>
      <c r="J35" s="260"/>
      <c r="K35" s="38"/>
      <c r="L35" s="13"/>
      <c r="M35" s="13"/>
      <c r="N35" s="63"/>
      <c r="O35" s="51">
        <f t="shared" si="0"/>
        <v>0</v>
      </c>
      <c r="P35" s="9">
        <f t="shared" si="1"/>
        <v>0</v>
      </c>
      <c r="Q35" s="10"/>
      <c r="R35" s="11"/>
    </row>
    <row r="36" spans="1:18" ht="12" customHeight="1" x14ac:dyDescent="0.2">
      <c r="A36" s="67" t="s">
        <v>447</v>
      </c>
      <c r="B36" s="21" t="s">
        <v>86</v>
      </c>
      <c r="C36" s="136" t="s">
        <v>87</v>
      </c>
      <c r="D36" s="69">
        <v>1956</v>
      </c>
      <c r="E36" s="75"/>
      <c r="F36" s="18"/>
      <c r="G36" s="18"/>
      <c r="H36" s="431"/>
      <c r="I36" s="432"/>
      <c r="J36" s="177"/>
      <c r="K36" s="18"/>
      <c r="L36" s="18"/>
      <c r="M36" s="18"/>
      <c r="N36" s="245"/>
      <c r="O36" s="8">
        <f t="shared" si="0"/>
        <v>0</v>
      </c>
      <c r="P36" s="58">
        <f t="shared" si="1"/>
        <v>0</v>
      </c>
      <c r="Q36" s="66"/>
      <c r="R36" s="59"/>
    </row>
    <row r="37" spans="1:18" ht="12" customHeight="1" x14ac:dyDescent="0.2">
      <c r="A37" s="67" t="s">
        <v>447</v>
      </c>
      <c r="B37" s="178" t="s">
        <v>189</v>
      </c>
      <c r="C37" s="124" t="s">
        <v>57</v>
      </c>
      <c r="D37" s="77"/>
      <c r="E37" s="70"/>
      <c r="F37" s="13"/>
      <c r="G37" s="13"/>
      <c r="H37" s="71"/>
      <c r="I37" s="71"/>
      <c r="J37" s="177"/>
      <c r="K37" s="38"/>
      <c r="L37" s="13"/>
      <c r="M37" s="18"/>
      <c r="N37" s="75"/>
      <c r="O37" s="8">
        <f t="shared" si="0"/>
        <v>0</v>
      </c>
      <c r="P37" s="58">
        <f t="shared" si="1"/>
        <v>0</v>
      </c>
      <c r="Q37" s="66"/>
      <c r="R37" s="59"/>
    </row>
    <row r="38" spans="1:18" ht="12" customHeight="1" x14ac:dyDescent="0.2">
      <c r="A38" s="67" t="s">
        <v>447</v>
      </c>
      <c r="B38" s="68" t="s">
        <v>101</v>
      </c>
      <c r="C38" s="64" t="s">
        <v>58</v>
      </c>
      <c r="D38" s="69">
        <v>1967</v>
      </c>
      <c r="E38" s="65"/>
      <c r="F38" s="18"/>
      <c r="G38" s="18"/>
      <c r="H38" s="265"/>
      <c r="I38" s="80"/>
      <c r="J38" s="80"/>
      <c r="K38" s="224"/>
      <c r="L38" s="73"/>
      <c r="M38" s="225"/>
      <c r="N38" s="79"/>
      <c r="O38" s="8">
        <f t="shared" si="0"/>
        <v>0</v>
      </c>
      <c r="P38" s="58">
        <f t="shared" si="1"/>
        <v>0</v>
      </c>
      <c r="Q38" s="19"/>
      <c r="R38" s="59"/>
    </row>
    <row r="39" spans="1:18" ht="12" customHeight="1" x14ac:dyDescent="0.2">
      <c r="A39" s="67" t="s">
        <v>447</v>
      </c>
      <c r="B39" s="53" t="s">
        <v>83</v>
      </c>
      <c r="C39" s="135" t="s">
        <v>58</v>
      </c>
      <c r="D39" s="52"/>
      <c r="E39" s="70"/>
      <c r="F39" s="139"/>
      <c r="G39" s="139"/>
      <c r="H39" s="71"/>
      <c r="I39" s="71"/>
      <c r="J39" s="162"/>
      <c r="K39" s="81"/>
      <c r="L39" s="18"/>
      <c r="M39" s="18"/>
      <c r="N39" s="75"/>
      <c r="O39" s="8">
        <f t="shared" si="0"/>
        <v>0</v>
      </c>
      <c r="P39" s="58">
        <f t="shared" si="1"/>
        <v>0</v>
      </c>
      <c r="Q39" s="66"/>
      <c r="R39" s="59"/>
    </row>
    <row r="40" spans="1:18" ht="12" customHeight="1" x14ac:dyDescent="0.2">
      <c r="A40" s="67" t="s">
        <v>447</v>
      </c>
      <c r="B40" s="5" t="s">
        <v>138</v>
      </c>
      <c r="C40" s="133" t="s">
        <v>58</v>
      </c>
      <c r="D40" s="20">
        <v>1964</v>
      </c>
      <c r="E40" s="70"/>
      <c r="F40" s="44"/>
      <c r="G40" s="44"/>
      <c r="H40" s="71"/>
      <c r="I40" s="71"/>
      <c r="J40" s="73"/>
      <c r="K40" s="269"/>
      <c r="L40" s="13"/>
      <c r="M40" s="13"/>
      <c r="N40" s="75"/>
      <c r="O40" s="8">
        <f t="shared" si="0"/>
        <v>0</v>
      </c>
      <c r="P40" s="58">
        <f t="shared" si="1"/>
        <v>0</v>
      </c>
      <c r="Q40" s="66"/>
      <c r="R40" s="59"/>
    </row>
    <row r="41" spans="1:18" ht="12" customHeight="1" x14ac:dyDescent="0.2">
      <c r="A41" s="67" t="s">
        <v>447</v>
      </c>
      <c r="B41" s="83" t="s">
        <v>199</v>
      </c>
      <c r="C41" s="83" t="s">
        <v>57</v>
      </c>
      <c r="D41" s="69"/>
      <c r="E41" s="210"/>
      <c r="F41" s="13"/>
      <c r="G41" s="13"/>
      <c r="H41" s="71"/>
      <c r="I41" s="71"/>
      <c r="J41" s="363"/>
      <c r="K41" s="177"/>
      <c r="L41" s="13"/>
      <c r="M41" s="13"/>
      <c r="N41" s="75"/>
      <c r="O41" s="8">
        <f t="shared" si="0"/>
        <v>0</v>
      </c>
      <c r="P41" s="58">
        <f t="shared" si="1"/>
        <v>0</v>
      </c>
      <c r="Q41" s="66"/>
      <c r="R41" s="59"/>
    </row>
    <row r="42" spans="1:18" ht="12" customHeight="1" x14ac:dyDescent="0.2">
      <c r="A42" s="67" t="s">
        <v>447</v>
      </c>
      <c r="B42" s="76" t="s">
        <v>245</v>
      </c>
      <c r="C42" s="124" t="s">
        <v>57</v>
      </c>
      <c r="D42" s="77"/>
      <c r="E42" s="129"/>
      <c r="F42" s="80"/>
      <c r="G42" s="80"/>
      <c r="H42" s="80"/>
      <c r="I42" s="80"/>
      <c r="J42" s="80"/>
      <c r="K42" s="433"/>
      <c r="L42" s="80"/>
      <c r="M42" s="80"/>
      <c r="N42" s="130"/>
      <c r="O42" s="51">
        <f t="shared" si="0"/>
        <v>0</v>
      </c>
      <c r="P42" s="9">
        <f t="shared" si="1"/>
        <v>0</v>
      </c>
      <c r="Q42" s="10"/>
      <c r="R42" s="63"/>
    </row>
    <row r="43" spans="1:18" ht="12" customHeight="1" x14ac:dyDescent="0.2">
      <c r="A43" s="67" t="s">
        <v>447</v>
      </c>
      <c r="B43" s="68" t="s">
        <v>198</v>
      </c>
      <c r="C43" s="64" t="s">
        <v>57</v>
      </c>
      <c r="D43" s="69"/>
      <c r="E43" s="70"/>
      <c r="F43" s="18"/>
      <c r="G43" s="18"/>
      <c r="H43" s="18"/>
      <c r="I43" s="18"/>
      <c r="J43" s="18"/>
      <c r="K43" s="18"/>
      <c r="L43" s="18"/>
      <c r="M43" s="18"/>
      <c r="N43" s="75"/>
      <c r="O43" s="8">
        <f t="shared" si="0"/>
        <v>0</v>
      </c>
      <c r="P43" s="58">
        <f t="shared" si="1"/>
        <v>0</v>
      </c>
      <c r="Q43" s="66"/>
      <c r="R43" s="59"/>
    </row>
    <row r="44" spans="1:18" ht="12" customHeight="1" x14ac:dyDescent="0.2">
      <c r="A44" s="67" t="s">
        <v>447</v>
      </c>
      <c r="B44" s="53" t="s">
        <v>200</v>
      </c>
      <c r="C44" s="135" t="s">
        <v>57</v>
      </c>
      <c r="D44" s="52"/>
      <c r="E44" s="75"/>
      <c r="F44" s="18"/>
      <c r="G44" s="18"/>
      <c r="H44" s="118"/>
      <c r="I44" s="118"/>
      <c r="J44" s="118"/>
      <c r="K44" s="18"/>
      <c r="L44" s="118"/>
      <c r="M44" s="118"/>
      <c r="N44" s="81"/>
      <c r="O44" s="8">
        <f t="shared" si="0"/>
        <v>0</v>
      </c>
      <c r="P44" s="58">
        <f t="shared" si="1"/>
        <v>0</v>
      </c>
      <c r="Q44" s="66"/>
      <c r="R44" s="59"/>
    </row>
    <row r="45" spans="1:18" ht="12" customHeight="1" x14ac:dyDescent="0.2">
      <c r="A45" s="67" t="s">
        <v>447</v>
      </c>
      <c r="B45" s="5" t="s">
        <v>127</v>
      </c>
      <c r="C45" s="133" t="s">
        <v>57</v>
      </c>
      <c r="D45" s="6">
        <v>1949</v>
      </c>
      <c r="E45" s="9"/>
      <c r="F45" s="13"/>
      <c r="G45" s="13"/>
      <c r="H45" s="13"/>
      <c r="I45" s="13"/>
      <c r="J45" s="13"/>
      <c r="K45" s="13"/>
      <c r="L45" s="13"/>
      <c r="M45" s="13"/>
      <c r="N45" s="63"/>
      <c r="O45" s="8">
        <f t="shared" si="0"/>
        <v>0</v>
      </c>
      <c r="P45" s="9">
        <f t="shared" si="1"/>
        <v>0</v>
      </c>
      <c r="Q45" s="60"/>
      <c r="R45" s="11"/>
    </row>
    <row r="46" spans="1:18" ht="12" customHeight="1" x14ac:dyDescent="0.2">
      <c r="A46" s="67" t="s">
        <v>447</v>
      </c>
      <c r="B46" s="68" t="s">
        <v>73</v>
      </c>
      <c r="C46" s="64" t="s">
        <v>71</v>
      </c>
      <c r="D46" s="69">
        <v>1960</v>
      </c>
      <c r="E46" s="65"/>
      <c r="F46" s="18"/>
      <c r="G46" s="18"/>
      <c r="H46" s="18"/>
      <c r="I46" s="18"/>
      <c r="J46" s="18"/>
      <c r="K46" s="18"/>
      <c r="L46" s="18"/>
      <c r="M46" s="18"/>
      <c r="N46" s="179"/>
      <c r="O46" s="8">
        <f t="shared" si="0"/>
        <v>0</v>
      </c>
      <c r="P46" s="58">
        <f t="shared" si="1"/>
        <v>0</v>
      </c>
      <c r="Q46" s="19"/>
      <c r="R46" s="79"/>
    </row>
    <row r="47" spans="1:18" ht="12" customHeight="1" x14ac:dyDescent="0.2">
      <c r="A47" s="67" t="s">
        <v>447</v>
      </c>
      <c r="B47" s="68" t="s">
        <v>125</v>
      </c>
      <c r="C47" s="64" t="s">
        <v>57</v>
      </c>
      <c r="D47" s="69">
        <v>1963</v>
      </c>
      <c r="E47" s="71"/>
      <c r="F47" s="73"/>
      <c r="G47" s="71"/>
      <c r="H47" s="71"/>
      <c r="I47" s="73"/>
      <c r="J47" s="73"/>
      <c r="K47" s="224"/>
      <c r="L47" s="73"/>
      <c r="M47" s="73"/>
      <c r="N47" s="84"/>
      <c r="O47" s="8">
        <f t="shared" si="0"/>
        <v>0</v>
      </c>
      <c r="P47" s="58">
        <f t="shared" si="1"/>
        <v>0</v>
      </c>
      <c r="Q47" s="66"/>
      <c r="R47" s="59"/>
    </row>
    <row r="48" spans="1:18" ht="12" customHeight="1" x14ac:dyDescent="0.2">
      <c r="A48" s="56"/>
      <c r="B48" s="5"/>
      <c r="C48" s="83"/>
      <c r="D48" s="20"/>
      <c r="E48" s="65"/>
      <c r="F48" s="13"/>
      <c r="G48" s="13"/>
      <c r="H48" s="13"/>
      <c r="I48" s="13"/>
      <c r="J48" s="13"/>
      <c r="K48" s="13"/>
      <c r="L48" s="13"/>
      <c r="M48" s="13"/>
      <c r="N48" s="63"/>
      <c r="O48" s="8">
        <f t="shared" ref="O48" si="2">SUM(E48:N48)</f>
        <v>0</v>
      </c>
      <c r="P48" s="9">
        <f t="shared" si="1"/>
        <v>0</v>
      </c>
      <c r="Q48" s="10"/>
      <c r="R48" s="63"/>
    </row>
    <row r="49" spans="1:20" ht="12" customHeight="1" x14ac:dyDescent="0.2">
      <c r="A49" s="665" t="s">
        <v>9</v>
      </c>
      <c r="B49" s="665"/>
      <c r="C49" s="665"/>
      <c r="D49" s="665"/>
      <c r="E49" s="30">
        <f t="shared" ref="E49:N49" si="3">COUNT(E6:E48)</f>
        <v>6</v>
      </c>
      <c r="F49" s="30">
        <f t="shared" si="3"/>
        <v>6</v>
      </c>
      <c r="G49" s="30">
        <f t="shared" si="3"/>
        <v>12</v>
      </c>
      <c r="H49" s="30">
        <f t="shared" si="3"/>
        <v>6</v>
      </c>
      <c r="I49" s="30">
        <f t="shared" si="3"/>
        <v>0</v>
      </c>
      <c r="J49" s="30">
        <f t="shared" si="3"/>
        <v>0</v>
      </c>
      <c r="K49" s="30">
        <f t="shared" si="3"/>
        <v>0</v>
      </c>
      <c r="L49" s="30">
        <f t="shared" si="3"/>
        <v>0</v>
      </c>
      <c r="M49" s="30">
        <f t="shared" si="3"/>
        <v>0</v>
      </c>
      <c r="N49" s="30">
        <f t="shared" si="3"/>
        <v>0</v>
      </c>
      <c r="O49" s="30"/>
      <c r="P49" s="30"/>
      <c r="Q49" s="31"/>
      <c r="R49" s="32"/>
      <c r="S49" s="622"/>
      <c r="T49" s="623"/>
    </row>
    <row r="50" spans="1:20" ht="12" customHeight="1" x14ac:dyDescent="0.2">
      <c r="A50" s="664" t="s">
        <v>10</v>
      </c>
      <c r="B50" s="664"/>
      <c r="C50" s="113"/>
      <c r="D50" s="624" t="s">
        <v>11</v>
      </c>
      <c r="E50" s="624"/>
      <c r="F50" s="33" t="s">
        <v>12</v>
      </c>
      <c r="G50" s="33" t="s">
        <v>13</v>
      </c>
      <c r="H50" s="33"/>
      <c r="I50" s="625">
        <v>0.5</v>
      </c>
      <c r="J50" s="625"/>
      <c r="K50" s="625"/>
      <c r="L50" s="625"/>
      <c r="M50" s="625">
        <v>0.25</v>
      </c>
      <c r="N50" s="625"/>
      <c r="O50" s="625">
        <v>0.125</v>
      </c>
      <c r="P50" s="625"/>
      <c r="Q50" s="624">
        <v>6.25E-2</v>
      </c>
      <c r="R50" s="624"/>
      <c r="S50" s="624">
        <v>3.125E-2</v>
      </c>
      <c r="T50" s="624"/>
    </row>
    <row r="51" spans="1:20" ht="12" customHeight="1" x14ac:dyDescent="0.2">
      <c r="A51" s="664"/>
      <c r="B51" s="664"/>
      <c r="C51" s="113"/>
      <c r="D51" s="626">
        <v>50</v>
      </c>
      <c r="E51" s="626"/>
      <c r="F51" s="34">
        <v>35</v>
      </c>
      <c r="G51" s="34">
        <v>26</v>
      </c>
      <c r="H51" s="34"/>
      <c r="I51" s="626">
        <v>22</v>
      </c>
      <c r="J51" s="626"/>
      <c r="K51" s="626"/>
      <c r="L51" s="626"/>
      <c r="M51" s="626">
        <v>12</v>
      </c>
      <c r="N51" s="626"/>
      <c r="O51" s="626">
        <v>6</v>
      </c>
      <c r="P51" s="626"/>
      <c r="Q51" s="626">
        <v>4</v>
      </c>
      <c r="R51" s="626"/>
      <c r="S51" s="626">
        <v>2</v>
      </c>
      <c r="T51" s="626"/>
    </row>
    <row r="52" spans="1:20" ht="12" customHeight="1" x14ac:dyDescent="0.2">
      <c r="A52" s="664" t="s">
        <v>14</v>
      </c>
      <c r="B52" s="664"/>
      <c r="C52" s="113"/>
      <c r="D52" s="624" t="s">
        <v>11</v>
      </c>
      <c r="E52" s="624"/>
      <c r="F52" s="33" t="s">
        <v>12</v>
      </c>
      <c r="G52" s="33" t="s">
        <v>13</v>
      </c>
      <c r="H52" s="33"/>
      <c r="I52" s="35">
        <v>0.5</v>
      </c>
      <c r="J52" s="35"/>
      <c r="K52" s="35"/>
      <c r="L52" s="35">
        <v>0.25</v>
      </c>
      <c r="M52" s="625" t="s">
        <v>15</v>
      </c>
      <c r="N52" s="625"/>
      <c r="O52" s="630" t="s">
        <v>16</v>
      </c>
      <c r="P52" s="630"/>
      <c r="Q52" s="630" t="s">
        <v>17</v>
      </c>
      <c r="R52" s="630"/>
      <c r="S52" s="631" t="s">
        <v>18</v>
      </c>
      <c r="T52" s="631"/>
    </row>
    <row r="53" spans="1:20" x14ac:dyDescent="0.2">
      <c r="A53" s="664"/>
      <c r="B53" s="664"/>
      <c r="C53" s="113"/>
      <c r="D53" s="626">
        <v>50</v>
      </c>
      <c r="E53" s="626"/>
      <c r="F53" s="34">
        <v>35</v>
      </c>
      <c r="G53" s="34">
        <v>26</v>
      </c>
      <c r="H53" s="34"/>
      <c r="I53" s="34">
        <v>22</v>
      </c>
      <c r="J53" s="34"/>
      <c r="K53" s="34"/>
      <c r="L53" s="34">
        <v>12</v>
      </c>
      <c r="M53" s="626">
        <v>8</v>
      </c>
      <c r="N53" s="626"/>
      <c r="O53" s="626">
        <v>6</v>
      </c>
      <c r="P53" s="626"/>
      <c r="Q53" s="626">
        <v>5</v>
      </c>
      <c r="R53" s="626"/>
      <c r="S53" s="626">
        <v>4</v>
      </c>
      <c r="T53" s="626"/>
    </row>
    <row r="54" spans="1:20" ht="12" customHeight="1" x14ac:dyDescent="0.2">
      <c r="A54" s="663" t="s">
        <v>19</v>
      </c>
      <c r="B54" s="663"/>
      <c r="C54" s="132"/>
      <c r="D54" s="627" t="s">
        <v>34</v>
      </c>
      <c r="E54" s="629"/>
      <c r="F54" s="629"/>
      <c r="G54" s="629"/>
      <c r="H54" s="629"/>
      <c r="I54" s="629"/>
      <c r="J54" s="629"/>
      <c r="K54" s="629"/>
      <c r="L54" s="629"/>
      <c r="M54" s="629"/>
      <c r="N54" s="629"/>
      <c r="O54" s="629"/>
      <c r="P54" s="629"/>
      <c r="Q54" s="629"/>
      <c r="R54" s="629"/>
      <c r="S54" s="629"/>
      <c r="T54" s="628"/>
    </row>
  </sheetData>
  <sortState ref="B6:O47">
    <sortCondition descending="1" ref="O6:O47"/>
  </sortState>
  <mergeCells count="40">
    <mergeCell ref="A1:R1"/>
    <mergeCell ref="A2:R2"/>
    <mergeCell ref="A49:D49"/>
    <mergeCell ref="S49:T49"/>
    <mergeCell ref="Q4:Q5"/>
    <mergeCell ref="R4:R5"/>
    <mergeCell ref="P4:P5"/>
    <mergeCell ref="A3:R3"/>
    <mergeCell ref="D4:D5"/>
    <mergeCell ref="E4:N4"/>
    <mergeCell ref="O4:O5"/>
    <mergeCell ref="A4:A5"/>
    <mergeCell ref="B4:B5"/>
    <mergeCell ref="C4:C5"/>
    <mergeCell ref="S50:T50"/>
    <mergeCell ref="Q50:R50"/>
    <mergeCell ref="A50:B51"/>
    <mergeCell ref="O53:P53"/>
    <mergeCell ref="M51:N51"/>
    <mergeCell ref="O50:P50"/>
    <mergeCell ref="D51:E51"/>
    <mergeCell ref="S51:T51"/>
    <mergeCell ref="Q51:R51"/>
    <mergeCell ref="O51:P51"/>
    <mergeCell ref="I51:L51"/>
    <mergeCell ref="D50:E50"/>
    <mergeCell ref="I50:L50"/>
    <mergeCell ref="M50:N50"/>
    <mergeCell ref="A54:B54"/>
    <mergeCell ref="D54:T54"/>
    <mergeCell ref="Q52:R52"/>
    <mergeCell ref="S52:T52"/>
    <mergeCell ref="D53:E53"/>
    <mergeCell ref="M53:N53"/>
    <mergeCell ref="S53:T53"/>
    <mergeCell ref="A52:B53"/>
    <mergeCell ref="D52:E52"/>
    <mergeCell ref="Q53:R53"/>
    <mergeCell ref="M52:N52"/>
    <mergeCell ref="O52:P52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showGridLines="0" topLeftCell="A2" zoomScale="148" zoomScaleNormal="148" zoomScaleSheetLayoutView="104" workbookViewId="0">
      <selection activeCell="H32" sqref="H32"/>
    </sheetView>
  </sheetViews>
  <sheetFormatPr defaultColWidth="8.85546875" defaultRowHeight="12.75" x14ac:dyDescent="0.2"/>
  <cols>
    <col min="1" max="1" width="5.5703125" style="1" customWidth="1"/>
    <col min="2" max="2" width="20" style="1" bestFit="1" customWidth="1"/>
    <col min="3" max="3" width="11.7109375" style="1" customWidth="1"/>
    <col min="4" max="4" width="5" style="1" customWidth="1"/>
    <col min="5" max="5" width="6.28515625" style="1" bestFit="1" customWidth="1"/>
    <col min="6" max="10" width="4.5703125" style="1" customWidth="1"/>
    <col min="11" max="11" width="5.28515625" style="1" bestFit="1" customWidth="1"/>
    <col min="12" max="12" width="2.140625" style="1" customWidth="1"/>
    <col min="13" max="13" width="2.28515625" style="1" customWidth="1"/>
    <col min="14" max="14" width="7.42578125" style="1" bestFit="1" customWidth="1"/>
    <col min="15" max="18" width="4.5703125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644" t="s">
        <v>257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</row>
    <row r="2" spans="1:20" ht="31.9" customHeight="1" x14ac:dyDescent="0.2">
      <c r="A2" s="645" t="s">
        <v>451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T2" s="2"/>
    </row>
    <row r="3" spans="1:20" ht="25.15" customHeight="1" thickBot="1" x14ac:dyDescent="0.25">
      <c r="A3" s="646" t="s">
        <v>233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3"/>
      <c r="T3" s="2"/>
    </row>
    <row r="4" spans="1:20" ht="23.25" customHeight="1" thickBot="1" x14ac:dyDescent="0.25">
      <c r="A4" s="651" t="s">
        <v>0</v>
      </c>
      <c r="B4" s="669" t="s">
        <v>1</v>
      </c>
      <c r="C4" s="657" t="s">
        <v>70</v>
      </c>
      <c r="D4" s="657" t="s">
        <v>2</v>
      </c>
      <c r="E4" s="668" t="s">
        <v>3</v>
      </c>
      <c r="F4" s="661"/>
      <c r="G4" s="661"/>
      <c r="H4" s="661"/>
      <c r="I4" s="661"/>
      <c r="J4" s="661"/>
      <c r="K4" s="661"/>
      <c r="L4" s="661"/>
      <c r="M4" s="661"/>
      <c r="N4" s="662"/>
      <c r="O4" s="647" t="s">
        <v>4</v>
      </c>
      <c r="P4" s="649" t="s">
        <v>5</v>
      </c>
      <c r="Q4" s="640"/>
      <c r="R4" s="642"/>
      <c r="S4" s="2"/>
    </row>
    <row r="5" spans="1:20" ht="84.75" customHeight="1" thickBot="1" x14ac:dyDescent="0.25">
      <c r="A5" s="652"/>
      <c r="B5" s="670"/>
      <c r="C5" s="658"/>
      <c r="D5" s="658"/>
      <c r="E5" s="4" t="s">
        <v>339</v>
      </c>
      <c r="F5" s="4" t="s">
        <v>356</v>
      </c>
      <c r="G5" s="4" t="s">
        <v>372</v>
      </c>
      <c r="H5" s="4" t="s">
        <v>383</v>
      </c>
      <c r="I5" s="608" t="s">
        <v>450</v>
      </c>
      <c r="J5" s="608"/>
      <c r="K5" s="47"/>
      <c r="L5" s="4"/>
      <c r="M5" s="4"/>
      <c r="N5" s="4"/>
      <c r="O5" s="648"/>
      <c r="P5" s="650"/>
      <c r="Q5" s="641"/>
      <c r="R5" s="643"/>
      <c r="S5" s="2"/>
    </row>
    <row r="6" spans="1:20" ht="12" customHeight="1" x14ac:dyDescent="0.2">
      <c r="A6" s="306" t="s">
        <v>6</v>
      </c>
      <c r="B6" s="180" t="s">
        <v>26</v>
      </c>
      <c r="C6" s="83" t="s">
        <v>58</v>
      </c>
      <c r="D6" s="17"/>
      <c r="E6" s="383">
        <v>35</v>
      </c>
      <c r="F6" s="266">
        <v>50</v>
      </c>
      <c r="G6" s="266">
        <v>58</v>
      </c>
      <c r="H6" s="266"/>
      <c r="I6" s="260">
        <v>30</v>
      </c>
      <c r="J6" s="209"/>
      <c r="K6" s="123"/>
      <c r="L6" s="13"/>
      <c r="M6" s="13"/>
      <c r="N6" s="402"/>
      <c r="O6" s="181">
        <f t="shared" ref="O6:O37" si="0">SUM(E6:N6)</f>
        <v>173</v>
      </c>
      <c r="P6" s="65">
        <f t="shared" ref="P6:P47" si="1">COUNT(E6:N6)</f>
        <v>4</v>
      </c>
      <c r="Q6" s="10"/>
      <c r="R6" s="163"/>
    </row>
    <row r="7" spans="1:20" ht="12" customHeight="1" x14ac:dyDescent="0.2">
      <c r="A7" s="307" t="s">
        <v>7</v>
      </c>
      <c r="B7" s="68" t="s">
        <v>133</v>
      </c>
      <c r="C7" s="64" t="s">
        <v>57</v>
      </c>
      <c r="D7" s="69"/>
      <c r="E7" s="9"/>
      <c r="F7" s="273">
        <v>26</v>
      </c>
      <c r="G7" s="260">
        <v>43</v>
      </c>
      <c r="H7" s="273">
        <v>32</v>
      </c>
      <c r="I7" s="273"/>
      <c r="J7" s="13"/>
      <c r="K7" s="13"/>
      <c r="L7" s="13"/>
      <c r="M7" s="13"/>
      <c r="N7" s="189"/>
      <c r="O7" s="8">
        <f t="shared" si="0"/>
        <v>101</v>
      </c>
      <c r="P7" s="65">
        <f t="shared" si="1"/>
        <v>3</v>
      </c>
      <c r="Q7" s="10"/>
      <c r="R7" s="163"/>
    </row>
    <row r="8" spans="1:20" ht="12" customHeight="1" x14ac:dyDescent="0.2">
      <c r="A8" s="308" t="s">
        <v>8</v>
      </c>
      <c r="B8" s="271" t="s">
        <v>237</v>
      </c>
      <c r="C8" s="83" t="s">
        <v>58</v>
      </c>
      <c r="D8" s="6"/>
      <c r="E8" s="417">
        <v>50</v>
      </c>
      <c r="F8" s="13"/>
      <c r="G8" s="13"/>
      <c r="H8" s="13">
        <v>28</v>
      </c>
      <c r="I8" s="13"/>
      <c r="J8" s="13"/>
      <c r="K8" s="13"/>
      <c r="L8" s="13"/>
      <c r="M8" s="13"/>
      <c r="N8" s="419"/>
      <c r="O8" s="51">
        <f t="shared" si="0"/>
        <v>78</v>
      </c>
      <c r="P8" s="65">
        <f t="shared" si="1"/>
        <v>2</v>
      </c>
      <c r="Q8" s="15"/>
      <c r="R8" s="45"/>
    </row>
    <row r="9" spans="1:20" ht="12" customHeight="1" x14ac:dyDescent="0.2">
      <c r="A9" s="39" t="s">
        <v>20</v>
      </c>
      <c r="B9" s="159" t="s">
        <v>321</v>
      </c>
      <c r="C9" s="64" t="s">
        <v>58</v>
      </c>
      <c r="D9" s="6"/>
      <c r="E9" s="75">
        <v>22</v>
      </c>
      <c r="F9" s="41"/>
      <c r="G9" s="41"/>
      <c r="H9" s="260">
        <v>43</v>
      </c>
      <c r="I9" s="41"/>
      <c r="J9" s="13"/>
      <c r="K9" s="13"/>
      <c r="L9" s="13"/>
      <c r="M9" s="13"/>
      <c r="N9" s="436"/>
      <c r="O9" s="243">
        <f t="shared" si="0"/>
        <v>65</v>
      </c>
      <c r="P9" s="65">
        <f t="shared" si="1"/>
        <v>2</v>
      </c>
      <c r="Q9" s="15"/>
      <c r="R9" s="45"/>
    </row>
    <row r="10" spans="1:20" ht="12" customHeight="1" x14ac:dyDescent="0.2">
      <c r="A10" s="39" t="s">
        <v>90</v>
      </c>
      <c r="B10" s="305" t="s">
        <v>395</v>
      </c>
      <c r="C10" s="124" t="s">
        <v>283</v>
      </c>
      <c r="D10" s="69"/>
      <c r="E10" s="70"/>
      <c r="F10" s="13"/>
      <c r="G10" s="13"/>
      <c r="H10" s="434">
        <v>58</v>
      </c>
      <c r="I10" s="13"/>
      <c r="J10" s="13"/>
      <c r="K10" s="13"/>
      <c r="L10" s="13"/>
      <c r="M10" s="13"/>
      <c r="N10" s="304"/>
      <c r="O10" s="8">
        <f t="shared" si="0"/>
        <v>58</v>
      </c>
      <c r="P10" s="58">
        <f t="shared" si="1"/>
        <v>1</v>
      </c>
      <c r="Q10" s="19"/>
      <c r="R10" s="191"/>
    </row>
    <row r="11" spans="1:20" ht="12" customHeight="1" x14ac:dyDescent="0.2">
      <c r="A11" s="39" t="s">
        <v>241</v>
      </c>
      <c r="B11" s="76" t="s">
        <v>304</v>
      </c>
      <c r="C11" s="124" t="s">
        <v>57</v>
      </c>
      <c r="D11" s="77"/>
      <c r="E11" s="350">
        <v>14</v>
      </c>
      <c r="F11" s="13"/>
      <c r="G11" s="273">
        <v>32</v>
      </c>
      <c r="H11" s="13"/>
      <c r="I11" s="13">
        <v>10</v>
      </c>
      <c r="J11" s="13"/>
      <c r="K11" s="13"/>
      <c r="L11" s="13"/>
      <c r="M11" s="13"/>
      <c r="N11" s="189"/>
      <c r="O11" s="51">
        <f t="shared" si="0"/>
        <v>56</v>
      </c>
      <c r="P11" s="16">
        <f t="shared" si="1"/>
        <v>3</v>
      </c>
      <c r="Q11" s="10"/>
      <c r="R11" s="163"/>
    </row>
    <row r="12" spans="1:20" ht="12" customHeight="1" x14ac:dyDescent="0.2">
      <c r="A12" s="39" t="s">
        <v>362</v>
      </c>
      <c r="B12" s="416" t="s">
        <v>64</v>
      </c>
      <c r="C12" s="124" t="s">
        <v>57</v>
      </c>
      <c r="D12" s="77"/>
      <c r="E12" s="610"/>
      <c r="F12" s="50"/>
      <c r="G12" s="237"/>
      <c r="H12" s="123"/>
      <c r="I12" s="38">
        <v>40</v>
      </c>
      <c r="J12" s="123"/>
      <c r="K12" s="13"/>
      <c r="L12" s="13"/>
      <c r="M12" s="13"/>
      <c r="N12" s="248"/>
      <c r="O12" s="243">
        <f t="shared" si="0"/>
        <v>40</v>
      </c>
      <c r="P12" s="16">
        <f t="shared" si="1"/>
        <v>1</v>
      </c>
      <c r="Q12" s="10"/>
      <c r="R12" s="163"/>
    </row>
    <row r="13" spans="1:20" ht="12" customHeight="1" thickBot="1" x14ac:dyDescent="0.25">
      <c r="A13" s="333" t="s">
        <v>30</v>
      </c>
      <c r="B13" s="438" t="s">
        <v>268</v>
      </c>
      <c r="C13" s="137" t="s">
        <v>57</v>
      </c>
      <c r="D13" s="24"/>
      <c r="E13" s="437"/>
      <c r="F13" s="426">
        <v>35</v>
      </c>
      <c r="G13" s="425"/>
      <c r="H13" s="616"/>
      <c r="I13" s="425"/>
      <c r="J13" s="334"/>
      <c r="K13" s="334"/>
      <c r="L13" s="334"/>
      <c r="M13" s="334"/>
      <c r="N13" s="437"/>
      <c r="O13" s="620">
        <f t="shared" si="0"/>
        <v>35</v>
      </c>
      <c r="P13" s="335">
        <f t="shared" si="1"/>
        <v>1</v>
      </c>
      <c r="Q13" s="380"/>
      <c r="R13" s="439"/>
    </row>
    <row r="14" spans="1:20" ht="12" customHeight="1" x14ac:dyDescent="0.2">
      <c r="A14" s="74" t="s">
        <v>305</v>
      </c>
      <c r="B14" s="364" t="s">
        <v>322</v>
      </c>
      <c r="C14" s="64" t="s">
        <v>355</v>
      </c>
      <c r="D14" s="69"/>
      <c r="E14" s="304"/>
      <c r="F14" s="57">
        <v>22</v>
      </c>
      <c r="G14" s="57">
        <v>7</v>
      </c>
      <c r="H14" s="330"/>
      <c r="I14" s="18"/>
      <c r="J14" s="18"/>
      <c r="K14" s="292"/>
      <c r="L14" s="18"/>
      <c r="M14" s="18"/>
      <c r="N14" s="75"/>
      <c r="O14" s="8">
        <f t="shared" si="0"/>
        <v>29</v>
      </c>
      <c r="P14" s="65">
        <f t="shared" si="1"/>
        <v>2</v>
      </c>
      <c r="Q14" s="19"/>
      <c r="R14" s="332"/>
    </row>
    <row r="15" spans="1:20" ht="12" customHeight="1" x14ac:dyDescent="0.2">
      <c r="A15" s="56" t="s">
        <v>242</v>
      </c>
      <c r="B15" s="364" t="s">
        <v>23</v>
      </c>
      <c r="C15" s="64" t="s">
        <v>58</v>
      </c>
      <c r="D15" s="69"/>
      <c r="E15" s="304"/>
      <c r="F15" s="275"/>
      <c r="G15" s="57">
        <v>28</v>
      </c>
      <c r="H15" s="330"/>
      <c r="I15" s="18">
        <v>0</v>
      </c>
      <c r="J15" s="18"/>
      <c r="K15" s="292"/>
      <c r="L15" s="18"/>
      <c r="M15" s="18"/>
      <c r="N15" s="75"/>
      <c r="O15" s="8">
        <f t="shared" si="0"/>
        <v>28</v>
      </c>
      <c r="P15" s="65">
        <f t="shared" si="1"/>
        <v>2</v>
      </c>
      <c r="Q15" s="19"/>
      <c r="R15" s="332"/>
    </row>
    <row r="16" spans="1:20" ht="12" customHeight="1" x14ac:dyDescent="0.2">
      <c r="A16" s="39" t="s">
        <v>308</v>
      </c>
      <c r="B16" s="364" t="s">
        <v>269</v>
      </c>
      <c r="C16" s="64" t="s">
        <v>270</v>
      </c>
      <c r="D16" s="69"/>
      <c r="E16" s="304">
        <v>26</v>
      </c>
      <c r="F16" s="18"/>
      <c r="G16" s="18"/>
      <c r="H16" s="435"/>
      <c r="I16" s="18"/>
      <c r="J16" s="293"/>
      <c r="K16" s="292"/>
      <c r="L16" s="18"/>
      <c r="M16" s="18"/>
      <c r="N16" s="70"/>
      <c r="O16" s="51">
        <f t="shared" si="0"/>
        <v>26</v>
      </c>
      <c r="P16" s="16">
        <f t="shared" si="1"/>
        <v>1</v>
      </c>
      <c r="Q16" s="19"/>
      <c r="R16" s="332"/>
    </row>
    <row r="17" spans="1:18" ht="12" customHeight="1" x14ac:dyDescent="0.2">
      <c r="A17" s="376" t="s">
        <v>363</v>
      </c>
      <c r="B17" s="64" t="s">
        <v>93</v>
      </c>
      <c r="C17" s="64" t="s">
        <v>57</v>
      </c>
      <c r="D17" s="69"/>
      <c r="E17" s="75">
        <v>12</v>
      </c>
      <c r="F17" s="57"/>
      <c r="G17" s="57">
        <v>5</v>
      </c>
      <c r="H17" s="330">
        <v>5</v>
      </c>
      <c r="I17" s="57"/>
      <c r="J17" s="18"/>
      <c r="K17" s="18"/>
      <c r="L17" s="18"/>
      <c r="M17" s="18"/>
      <c r="N17" s="268"/>
      <c r="O17" s="243">
        <f t="shared" si="0"/>
        <v>22</v>
      </c>
      <c r="P17" s="16">
        <f t="shared" si="1"/>
        <v>3</v>
      </c>
      <c r="Q17" s="19"/>
      <c r="R17" s="332"/>
    </row>
    <row r="18" spans="1:18" ht="12" customHeight="1" x14ac:dyDescent="0.2">
      <c r="A18" s="376" t="s">
        <v>368</v>
      </c>
      <c r="B18" s="64" t="s">
        <v>21</v>
      </c>
      <c r="C18" s="64" t="s">
        <v>57</v>
      </c>
      <c r="D18" s="69"/>
      <c r="E18" s="75"/>
      <c r="F18" s="275"/>
      <c r="G18" s="283"/>
      <c r="H18" s="615"/>
      <c r="I18" s="283">
        <v>20</v>
      </c>
      <c r="J18" s="18"/>
      <c r="K18" s="18"/>
      <c r="L18" s="18"/>
      <c r="M18" s="18"/>
      <c r="N18" s="75"/>
      <c r="O18" s="243">
        <f t="shared" si="0"/>
        <v>20</v>
      </c>
      <c r="P18" s="16">
        <f t="shared" si="1"/>
        <v>1</v>
      </c>
      <c r="Q18" s="19"/>
      <c r="R18" s="332"/>
    </row>
    <row r="19" spans="1:18" ht="12" customHeight="1" x14ac:dyDescent="0.2">
      <c r="A19" s="56" t="s">
        <v>464</v>
      </c>
      <c r="B19" s="364" t="s">
        <v>114</v>
      </c>
      <c r="C19" s="64" t="s">
        <v>58</v>
      </c>
      <c r="D19" s="69"/>
      <c r="E19" s="70">
        <v>12</v>
      </c>
      <c r="F19" s="18"/>
      <c r="G19" s="18"/>
      <c r="H19" s="65"/>
      <c r="I19" s="18"/>
      <c r="J19" s="18"/>
      <c r="K19" s="18"/>
      <c r="L19" s="18"/>
      <c r="M19" s="18"/>
      <c r="N19" s="70"/>
      <c r="O19" s="8">
        <f t="shared" si="0"/>
        <v>12</v>
      </c>
      <c r="P19" s="65">
        <f t="shared" si="1"/>
        <v>1</v>
      </c>
      <c r="Q19" s="19"/>
      <c r="R19" s="332"/>
    </row>
    <row r="20" spans="1:18" ht="12" customHeight="1" x14ac:dyDescent="0.2">
      <c r="A20" s="67" t="s">
        <v>464</v>
      </c>
      <c r="B20" s="124" t="s">
        <v>226</v>
      </c>
      <c r="C20" s="64" t="s">
        <v>87</v>
      </c>
      <c r="D20" s="69"/>
      <c r="E20" s="70">
        <v>12</v>
      </c>
      <c r="F20" s="18"/>
      <c r="G20" s="18"/>
      <c r="H20" s="330"/>
      <c r="I20" s="18"/>
      <c r="J20" s="18"/>
      <c r="K20" s="18"/>
      <c r="L20" s="18"/>
      <c r="M20" s="18"/>
      <c r="N20" s="70"/>
      <c r="O20" s="8">
        <f t="shared" si="0"/>
        <v>12</v>
      </c>
      <c r="P20" s="65">
        <f t="shared" si="1"/>
        <v>1</v>
      </c>
      <c r="Q20" s="19"/>
      <c r="R20" s="332"/>
    </row>
    <row r="21" spans="1:18" ht="12" customHeight="1" x14ac:dyDescent="0.2">
      <c r="A21" s="74" t="s">
        <v>396</v>
      </c>
      <c r="B21" s="53" t="s">
        <v>24</v>
      </c>
      <c r="C21" s="64" t="s">
        <v>57</v>
      </c>
      <c r="D21" s="69"/>
      <c r="E21" s="70">
        <v>6</v>
      </c>
      <c r="F21" s="18"/>
      <c r="G21" s="18">
        <v>4</v>
      </c>
      <c r="H21" s="65"/>
      <c r="I21" s="18"/>
      <c r="J21" s="18"/>
      <c r="K21" s="18"/>
      <c r="L21" s="18"/>
      <c r="M21" s="18"/>
      <c r="N21" s="70"/>
      <c r="O21" s="8">
        <f t="shared" si="0"/>
        <v>10</v>
      </c>
      <c r="P21" s="65">
        <f t="shared" si="1"/>
        <v>2</v>
      </c>
      <c r="Q21" s="19"/>
      <c r="R21" s="296"/>
    </row>
    <row r="22" spans="1:18" x14ac:dyDescent="0.2">
      <c r="A22" s="56" t="s">
        <v>397</v>
      </c>
      <c r="B22" s="180" t="s">
        <v>394</v>
      </c>
      <c r="C22" s="124" t="s">
        <v>283</v>
      </c>
      <c r="D22" s="77"/>
      <c r="E22" s="78"/>
      <c r="F22" s="13"/>
      <c r="G22" s="13"/>
      <c r="H22" s="16">
        <v>5</v>
      </c>
      <c r="I22" s="13"/>
      <c r="J22" s="13"/>
      <c r="K22" s="13"/>
      <c r="L22" s="13"/>
      <c r="M22" s="13"/>
      <c r="N22" s="189"/>
      <c r="O22" s="51">
        <f t="shared" si="0"/>
        <v>5</v>
      </c>
      <c r="P22" s="65">
        <f t="shared" si="1"/>
        <v>1</v>
      </c>
      <c r="Q22" s="19"/>
      <c r="R22" s="54"/>
    </row>
    <row r="23" spans="1:18" ht="12" customHeight="1" x14ac:dyDescent="0.2">
      <c r="A23" s="74" t="s">
        <v>370</v>
      </c>
      <c r="B23" s="68" t="s">
        <v>376</v>
      </c>
      <c r="C23" s="64" t="s">
        <v>57</v>
      </c>
      <c r="D23" s="69"/>
      <c r="E23" s="9"/>
      <c r="F23" s="13"/>
      <c r="G23" s="13">
        <v>4</v>
      </c>
      <c r="H23" s="13"/>
      <c r="I23" s="13"/>
      <c r="J23" s="13"/>
      <c r="K23" s="13"/>
      <c r="L23" s="13"/>
      <c r="M23" s="13"/>
      <c r="N23" s="189"/>
      <c r="O23" s="8">
        <f t="shared" si="0"/>
        <v>4</v>
      </c>
      <c r="P23" s="65">
        <f t="shared" si="1"/>
        <v>1</v>
      </c>
      <c r="Q23" s="10"/>
      <c r="R23" s="163"/>
    </row>
    <row r="24" spans="1:18" ht="12" customHeight="1" x14ac:dyDescent="0.2">
      <c r="A24" s="56" t="s">
        <v>377</v>
      </c>
      <c r="B24" s="274" t="s">
        <v>107</v>
      </c>
      <c r="C24" s="64" t="s">
        <v>58</v>
      </c>
      <c r="D24" s="69"/>
      <c r="E24" s="58"/>
      <c r="F24" s="18"/>
      <c r="G24" s="18"/>
      <c r="H24" s="18"/>
      <c r="I24" s="18"/>
      <c r="J24" s="18"/>
      <c r="K24" s="18"/>
      <c r="L24" s="18"/>
      <c r="M24" s="18"/>
      <c r="N24" s="247"/>
      <c r="O24" s="8">
        <f t="shared" si="0"/>
        <v>0</v>
      </c>
      <c r="P24" s="65">
        <f t="shared" si="1"/>
        <v>0</v>
      </c>
      <c r="Q24" s="19"/>
      <c r="R24" s="208"/>
    </row>
    <row r="25" spans="1:18" ht="12" customHeight="1" x14ac:dyDescent="0.2">
      <c r="A25" s="74" t="s">
        <v>377</v>
      </c>
      <c r="B25" s="124" t="s">
        <v>201</v>
      </c>
      <c r="C25" s="124" t="s">
        <v>57</v>
      </c>
      <c r="D25" s="77"/>
      <c r="E25" s="58"/>
      <c r="F25" s="18"/>
      <c r="G25" s="18"/>
      <c r="H25" s="18"/>
      <c r="I25" s="18"/>
      <c r="J25" s="18"/>
      <c r="K25" s="18"/>
      <c r="L25" s="18"/>
      <c r="M25" s="18"/>
      <c r="N25" s="247"/>
      <c r="O25" s="8">
        <f t="shared" si="0"/>
        <v>0</v>
      </c>
      <c r="P25" s="65">
        <f t="shared" si="1"/>
        <v>0</v>
      </c>
      <c r="Q25" s="19"/>
      <c r="R25" s="208"/>
    </row>
    <row r="26" spans="1:18" ht="12" customHeight="1" x14ac:dyDescent="0.2">
      <c r="A26" s="56" t="s">
        <v>377</v>
      </c>
      <c r="B26" s="609" t="s">
        <v>281</v>
      </c>
      <c r="C26" s="124" t="s">
        <v>58</v>
      </c>
      <c r="D26" s="77"/>
      <c r="E26" s="401"/>
      <c r="F26" s="18"/>
      <c r="G26" s="18"/>
      <c r="H26" s="18"/>
      <c r="I26" s="18"/>
      <c r="J26" s="18"/>
      <c r="K26" s="18"/>
      <c r="L26" s="18"/>
      <c r="M26" s="18"/>
      <c r="N26" s="247"/>
      <c r="O26" s="8">
        <f t="shared" si="0"/>
        <v>0</v>
      </c>
      <c r="P26" s="65">
        <f t="shared" si="1"/>
        <v>0</v>
      </c>
      <c r="Q26" s="19"/>
      <c r="R26" s="208"/>
    </row>
    <row r="27" spans="1:18" ht="12" customHeight="1" x14ac:dyDescent="0.2">
      <c r="A27" s="74" t="s">
        <v>377</v>
      </c>
      <c r="B27" s="21" t="s">
        <v>318</v>
      </c>
      <c r="C27" s="136" t="s">
        <v>261</v>
      </c>
      <c r="D27" s="17"/>
      <c r="E27" s="384"/>
      <c r="F27" s="57"/>
      <c r="G27" s="57"/>
      <c r="H27" s="57"/>
      <c r="I27" s="57"/>
      <c r="J27" s="57"/>
      <c r="K27" s="18"/>
      <c r="L27" s="18"/>
      <c r="M27" s="18"/>
      <c r="N27" s="245"/>
      <c r="O27" s="181">
        <f t="shared" si="0"/>
        <v>0</v>
      </c>
      <c r="P27" s="65">
        <f t="shared" si="1"/>
        <v>0</v>
      </c>
      <c r="Q27" s="19"/>
      <c r="R27" s="208"/>
    </row>
    <row r="28" spans="1:18" ht="12" customHeight="1" x14ac:dyDescent="0.2">
      <c r="A28" s="56" t="s">
        <v>377</v>
      </c>
      <c r="B28" s="53" t="s">
        <v>279</v>
      </c>
      <c r="C28" s="135" t="s">
        <v>280</v>
      </c>
      <c r="D28" s="20"/>
      <c r="E28" s="75"/>
      <c r="F28" s="18"/>
      <c r="G28" s="118"/>
      <c r="H28" s="118"/>
      <c r="I28" s="57"/>
      <c r="J28" s="18"/>
      <c r="K28" s="18"/>
      <c r="L28" s="18"/>
      <c r="M28" s="18"/>
      <c r="N28" s="247"/>
      <c r="O28" s="8">
        <f t="shared" si="0"/>
        <v>0</v>
      </c>
      <c r="P28" s="65">
        <f t="shared" si="1"/>
        <v>0</v>
      </c>
      <c r="Q28" s="19"/>
      <c r="R28" s="208"/>
    </row>
    <row r="29" spans="1:18" ht="12" customHeight="1" x14ac:dyDescent="0.2">
      <c r="A29" s="74" t="s">
        <v>377</v>
      </c>
      <c r="B29" s="83" t="s">
        <v>316</v>
      </c>
      <c r="C29" s="83" t="s">
        <v>261</v>
      </c>
      <c r="D29" s="69"/>
      <c r="E29" s="75"/>
      <c r="F29" s="260"/>
      <c r="G29" s="273"/>
      <c r="H29" s="41"/>
      <c r="I29" s="38"/>
      <c r="J29" s="13"/>
      <c r="K29" s="13"/>
      <c r="L29" s="13"/>
      <c r="M29" s="13"/>
      <c r="N29" s="245"/>
      <c r="O29" s="243">
        <f t="shared" si="0"/>
        <v>0</v>
      </c>
      <c r="P29" s="65">
        <f t="shared" si="1"/>
        <v>0</v>
      </c>
      <c r="Q29" s="10"/>
      <c r="R29" s="190"/>
    </row>
    <row r="30" spans="1:18" ht="12" customHeight="1" x14ac:dyDescent="0.2">
      <c r="A30" s="56" t="s">
        <v>377</v>
      </c>
      <c r="B30" s="270" t="s">
        <v>317</v>
      </c>
      <c r="C30" s="64" t="s">
        <v>57</v>
      </c>
      <c r="D30" s="69"/>
      <c r="E30" s="75"/>
      <c r="F30" s="275"/>
      <c r="G30" s="283"/>
      <c r="H30" s="57"/>
      <c r="I30" s="118"/>
      <c r="J30" s="18"/>
      <c r="K30" s="18"/>
      <c r="L30" s="18"/>
      <c r="M30" s="18"/>
      <c r="N30" s="245"/>
      <c r="O30" s="243">
        <f t="shared" si="0"/>
        <v>0</v>
      </c>
      <c r="P30" s="65">
        <f t="shared" si="1"/>
        <v>0</v>
      </c>
      <c r="Q30" s="10"/>
      <c r="R30" s="190"/>
    </row>
    <row r="31" spans="1:18" ht="12" customHeight="1" x14ac:dyDescent="0.2">
      <c r="A31" s="74" t="s">
        <v>377</v>
      </c>
      <c r="B31" s="270" t="s">
        <v>267</v>
      </c>
      <c r="C31" s="64" t="s">
        <v>57</v>
      </c>
      <c r="D31" s="69"/>
      <c r="E31" s="75"/>
      <c r="F31" s="207"/>
      <c r="G31" s="118"/>
      <c r="H31" s="57"/>
      <c r="I31" s="292"/>
      <c r="J31" s="18"/>
      <c r="K31" s="18"/>
      <c r="L31" s="18"/>
      <c r="M31" s="18"/>
      <c r="N31" s="352"/>
      <c r="O31" s="243">
        <f t="shared" si="0"/>
        <v>0</v>
      </c>
      <c r="P31" s="65">
        <f t="shared" si="1"/>
        <v>0</v>
      </c>
      <c r="Q31" s="10"/>
      <c r="R31" s="190"/>
    </row>
    <row r="32" spans="1:18" ht="12" customHeight="1" x14ac:dyDescent="0.2">
      <c r="A32" s="56" t="s">
        <v>377</v>
      </c>
      <c r="B32" s="270" t="s">
        <v>296</v>
      </c>
      <c r="C32" s="64" t="s">
        <v>283</v>
      </c>
      <c r="D32" s="69"/>
      <c r="E32" s="75"/>
      <c r="F32" s="18"/>
      <c r="G32" s="57"/>
      <c r="H32" s="118"/>
      <c r="I32" s="57"/>
      <c r="J32" s="18"/>
      <c r="K32" s="18"/>
      <c r="L32" s="18"/>
      <c r="M32" s="18"/>
      <c r="N32" s="247"/>
      <c r="O32" s="51">
        <f t="shared" si="0"/>
        <v>0</v>
      </c>
      <c r="P32" s="65">
        <f t="shared" si="1"/>
        <v>0</v>
      </c>
      <c r="Q32" s="10"/>
      <c r="R32" s="190"/>
    </row>
    <row r="33" spans="1:18" ht="12" customHeight="1" x14ac:dyDescent="0.2">
      <c r="A33" s="74" t="s">
        <v>377</v>
      </c>
      <c r="B33" s="53" t="s">
        <v>295</v>
      </c>
      <c r="C33" s="64" t="s">
        <v>283</v>
      </c>
      <c r="D33" s="69"/>
      <c r="E33" s="75"/>
      <c r="F33" s="18"/>
      <c r="G33" s="57"/>
      <c r="H33" s="614"/>
      <c r="I33" s="57"/>
      <c r="J33" s="18"/>
      <c r="K33" s="18"/>
      <c r="L33" s="18"/>
      <c r="M33" s="18"/>
      <c r="N33" s="247"/>
      <c r="O33" s="51">
        <f t="shared" si="0"/>
        <v>0</v>
      </c>
      <c r="P33" s="65">
        <f t="shared" si="1"/>
        <v>0</v>
      </c>
      <c r="Q33" s="10"/>
      <c r="R33" s="190"/>
    </row>
    <row r="34" spans="1:18" ht="12" customHeight="1" x14ac:dyDescent="0.2">
      <c r="A34" s="56" t="s">
        <v>377</v>
      </c>
      <c r="B34" s="5" t="s">
        <v>27</v>
      </c>
      <c r="C34" s="124" t="s">
        <v>58</v>
      </c>
      <c r="D34" s="77"/>
      <c r="E34" s="319"/>
      <c r="F34" s="273"/>
      <c r="G34" s="13"/>
      <c r="H34" s="16"/>
      <c r="I34" s="260"/>
      <c r="J34" s="260"/>
      <c r="K34" s="13"/>
      <c r="L34" s="13"/>
      <c r="M34" s="13"/>
      <c r="N34" s="403"/>
      <c r="O34" s="51">
        <f t="shared" si="0"/>
        <v>0</v>
      </c>
      <c r="P34" s="9">
        <f t="shared" si="1"/>
        <v>0</v>
      </c>
      <c r="Q34" s="10"/>
      <c r="R34" s="190"/>
    </row>
    <row r="35" spans="1:18" ht="12" customHeight="1" x14ac:dyDescent="0.2">
      <c r="A35" s="74" t="s">
        <v>377</v>
      </c>
      <c r="B35" s="64" t="s">
        <v>63</v>
      </c>
      <c r="C35" s="64" t="s">
        <v>58</v>
      </c>
      <c r="D35" s="69"/>
      <c r="E35" s="612"/>
      <c r="F35" s="57"/>
      <c r="G35" s="57"/>
      <c r="H35" s="57"/>
      <c r="I35" s="57"/>
      <c r="J35" s="57"/>
      <c r="K35" s="18"/>
      <c r="L35" s="18"/>
      <c r="M35" s="18"/>
      <c r="N35" s="245"/>
      <c r="O35" s="181">
        <f t="shared" si="0"/>
        <v>0</v>
      </c>
      <c r="P35" s="65">
        <f t="shared" si="1"/>
        <v>0</v>
      </c>
      <c r="Q35" s="19"/>
      <c r="R35" s="208"/>
    </row>
    <row r="36" spans="1:18" ht="12" customHeight="1" x14ac:dyDescent="0.2">
      <c r="A36" s="56" t="s">
        <v>377</v>
      </c>
      <c r="B36" s="305" t="s">
        <v>104</v>
      </c>
      <c r="C36" s="64" t="s">
        <v>57</v>
      </c>
      <c r="D36" s="17"/>
      <c r="E36" s="226"/>
      <c r="F36" s="207"/>
      <c r="G36" s="290"/>
      <c r="H36" s="57"/>
      <c r="I36" s="118"/>
      <c r="J36" s="18"/>
      <c r="K36" s="18"/>
      <c r="L36" s="18"/>
      <c r="M36" s="18"/>
      <c r="N36" s="276"/>
      <c r="O36" s="181">
        <f t="shared" si="0"/>
        <v>0</v>
      </c>
      <c r="P36" s="65">
        <f t="shared" si="1"/>
        <v>0</v>
      </c>
      <c r="Q36" s="19"/>
      <c r="R36" s="208"/>
    </row>
    <row r="37" spans="1:18" ht="12" customHeight="1" x14ac:dyDescent="0.2">
      <c r="A37" s="74" t="s">
        <v>377</v>
      </c>
      <c r="B37" s="21" t="s">
        <v>28</v>
      </c>
      <c r="C37" s="64" t="s">
        <v>57</v>
      </c>
      <c r="D37" s="17"/>
      <c r="E37" s="226"/>
      <c r="F37" s="207"/>
      <c r="G37" s="275"/>
      <c r="H37" s="57"/>
      <c r="I37" s="118"/>
      <c r="J37" s="18"/>
      <c r="K37" s="18"/>
      <c r="L37" s="18"/>
      <c r="M37" s="18"/>
      <c r="N37" s="276"/>
      <c r="O37" s="181">
        <f t="shared" si="0"/>
        <v>0</v>
      </c>
      <c r="P37" s="65">
        <f t="shared" si="1"/>
        <v>0</v>
      </c>
      <c r="Q37" s="19"/>
      <c r="R37" s="208"/>
    </row>
    <row r="38" spans="1:18" ht="12" customHeight="1" x14ac:dyDescent="0.2">
      <c r="A38" s="56" t="s">
        <v>377</v>
      </c>
      <c r="B38" s="21" t="s">
        <v>176</v>
      </c>
      <c r="C38" s="64" t="s">
        <v>58</v>
      </c>
      <c r="D38" s="17"/>
      <c r="E38" s="226"/>
      <c r="F38" s="207"/>
      <c r="G38" s="118"/>
      <c r="H38" s="283"/>
      <c r="I38" s="292"/>
      <c r="J38" s="18"/>
      <c r="K38" s="18"/>
      <c r="L38" s="18"/>
      <c r="M38" s="18"/>
      <c r="N38" s="331"/>
      <c r="O38" s="181">
        <f t="shared" ref="O38:O59" si="2">SUM(E38:N38)</f>
        <v>0</v>
      </c>
      <c r="P38" s="65">
        <f t="shared" si="1"/>
        <v>0</v>
      </c>
      <c r="Q38" s="19"/>
      <c r="R38" s="208"/>
    </row>
    <row r="39" spans="1:18" ht="12" customHeight="1" x14ac:dyDescent="0.2">
      <c r="A39" s="74" t="s">
        <v>377</v>
      </c>
      <c r="B39" s="21" t="s">
        <v>22</v>
      </c>
      <c r="C39" s="64" t="s">
        <v>58</v>
      </c>
      <c r="D39" s="17"/>
      <c r="E39" s="226"/>
      <c r="F39" s="207"/>
      <c r="G39" s="57"/>
      <c r="H39" s="57"/>
      <c r="I39" s="118"/>
      <c r="J39" s="18"/>
      <c r="K39" s="18"/>
      <c r="L39" s="18"/>
      <c r="M39" s="18"/>
      <c r="N39" s="276"/>
      <c r="O39" s="181">
        <f t="shared" si="2"/>
        <v>0</v>
      </c>
      <c r="P39" s="65">
        <f t="shared" si="1"/>
        <v>0</v>
      </c>
      <c r="Q39" s="19"/>
      <c r="R39" s="208"/>
    </row>
    <row r="40" spans="1:18" ht="12" customHeight="1" x14ac:dyDescent="0.2">
      <c r="A40" s="56" t="s">
        <v>377</v>
      </c>
      <c r="B40" s="305" t="s">
        <v>129</v>
      </c>
      <c r="C40" s="64" t="s">
        <v>57</v>
      </c>
      <c r="D40" s="17"/>
      <c r="E40" s="226"/>
      <c r="F40" s="57"/>
      <c r="G40" s="57"/>
      <c r="H40" s="57"/>
      <c r="I40" s="57"/>
      <c r="J40" s="18"/>
      <c r="K40" s="18"/>
      <c r="L40" s="18"/>
      <c r="M40" s="18"/>
      <c r="N40" s="79"/>
      <c r="O40" s="181">
        <f t="shared" si="2"/>
        <v>0</v>
      </c>
      <c r="P40" s="65">
        <f t="shared" si="1"/>
        <v>0</v>
      </c>
      <c r="Q40" s="19"/>
      <c r="R40" s="208"/>
    </row>
    <row r="41" spans="1:18" ht="12" customHeight="1" x14ac:dyDescent="0.2">
      <c r="A41" s="74" t="s">
        <v>377</v>
      </c>
      <c r="B41" s="83" t="s">
        <v>29</v>
      </c>
      <c r="C41" s="124" t="s">
        <v>58</v>
      </c>
      <c r="D41" s="6"/>
      <c r="E41" s="12"/>
      <c r="F41" s="13"/>
      <c r="G41" s="13"/>
      <c r="H41" s="41"/>
      <c r="I41" s="13"/>
      <c r="J41" s="13"/>
      <c r="K41" s="13"/>
      <c r="L41" s="13"/>
      <c r="M41" s="13"/>
      <c r="N41" s="78"/>
      <c r="O41" s="51">
        <f t="shared" si="2"/>
        <v>0</v>
      </c>
      <c r="P41" s="16">
        <f t="shared" si="1"/>
        <v>0</v>
      </c>
      <c r="Q41" s="10"/>
      <c r="R41" s="45"/>
    </row>
    <row r="42" spans="1:18" ht="12" customHeight="1" x14ac:dyDescent="0.2">
      <c r="A42" s="56" t="s">
        <v>377</v>
      </c>
      <c r="B42" s="68" t="s">
        <v>246</v>
      </c>
      <c r="C42" s="64" t="s">
        <v>57</v>
      </c>
      <c r="D42" s="20"/>
      <c r="E42" s="294"/>
      <c r="F42" s="207"/>
      <c r="G42" s="57"/>
      <c r="H42" s="57"/>
      <c r="I42" s="118"/>
      <c r="J42" s="18"/>
      <c r="K42" s="18"/>
      <c r="L42" s="18"/>
      <c r="M42" s="18"/>
      <c r="N42" s="268"/>
      <c r="O42" s="243">
        <f t="shared" si="2"/>
        <v>0</v>
      </c>
      <c r="P42" s="16">
        <f t="shared" si="1"/>
        <v>0</v>
      </c>
      <c r="Q42" s="19"/>
      <c r="R42" s="295"/>
    </row>
    <row r="43" spans="1:18" ht="12" customHeight="1" x14ac:dyDescent="0.2">
      <c r="A43" s="74" t="s">
        <v>377</v>
      </c>
      <c r="B43" s="68" t="s">
        <v>265</v>
      </c>
      <c r="C43" s="64" t="s">
        <v>266</v>
      </c>
      <c r="D43" s="69"/>
      <c r="E43" s="226"/>
      <c r="F43" s="207"/>
      <c r="G43" s="57"/>
      <c r="H43" s="57"/>
      <c r="I43" s="118"/>
      <c r="J43" s="18"/>
      <c r="K43" s="18"/>
      <c r="L43" s="18"/>
      <c r="M43" s="18"/>
      <c r="N43" s="276"/>
      <c r="O43" s="181">
        <f t="shared" si="2"/>
        <v>0</v>
      </c>
      <c r="P43" s="65">
        <f t="shared" si="1"/>
        <v>0</v>
      </c>
      <c r="Q43" s="19"/>
      <c r="R43" s="208"/>
    </row>
    <row r="44" spans="1:18" ht="12" customHeight="1" x14ac:dyDescent="0.2">
      <c r="A44" s="56" t="s">
        <v>377</v>
      </c>
      <c r="B44" s="5" t="s">
        <v>243</v>
      </c>
      <c r="C44" s="83" t="s">
        <v>57</v>
      </c>
      <c r="D44" s="77"/>
      <c r="E44" s="318"/>
      <c r="F44" s="41"/>
      <c r="G44" s="41"/>
      <c r="H44" s="41"/>
      <c r="I44" s="41"/>
      <c r="J44" s="13"/>
      <c r="K44" s="13"/>
      <c r="L44" s="13"/>
      <c r="M44" s="13"/>
      <c r="N44" s="353"/>
      <c r="O44" s="243">
        <f t="shared" si="2"/>
        <v>0</v>
      </c>
      <c r="P44" s="65">
        <f t="shared" si="1"/>
        <v>0</v>
      </c>
      <c r="Q44" s="10"/>
      <c r="R44" s="163"/>
    </row>
    <row r="45" spans="1:18" ht="12" customHeight="1" x14ac:dyDescent="0.2">
      <c r="A45" s="74" t="s">
        <v>377</v>
      </c>
      <c r="B45" s="5" t="s">
        <v>96</v>
      </c>
      <c r="C45" s="124" t="s">
        <v>57</v>
      </c>
      <c r="D45" s="17"/>
      <c r="E45" s="330"/>
      <c r="F45" s="57"/>
      <c r="G45" s="57"/>
      <c r="H45" s="351"/>
      <c r="I45" s="351"/>
      <c r="J45" s="244"/>
      <c r="K45" s="244"/>
      <c r="L45" s="244"/>
      <c r="M45" s="246"/>
      <c r="N45" s="619"/>
      <c r="O45" s="8">
        <f t="shared" si="2"/>
        <v>0</v>
      </c>
      <c r="P45" s="65">
        <f t="shared" si="1"/>
        <v>0</v>
      </c>
      <c r="Q45" s="19"/>
      <c r="R45" s="59"/>
    </row>
    <row r="46" spans="1:18" x14ac:dyDescent="0.2">
      <c r="A46" s="56" t="s">
        <v>377</v>
      </c>
      <c r="B46" s="349" t="s">
        <v>69</v>
      </c>
      <c r="C46" s="133" t="s">
        <v>58</v>
      </c>
      <c r="D46" s="6"/>
      <c r="E46" s="82"/>
      <c r="F46" s="50"/>
      <c r="G46" s="41"/>
      <c r="H46" s="41"/>
      <c r="I46" s="41"/>
      <c r="J46" s="13"/>
      <c r="K46" s="13"/>
      <c r="L46" s="13"/>
      <c r="M46" s="13"/>
      <c r="N46" s="63"/>
      <c r="O46" s="243">
        <f t="shared" si="2"/>
        <v>0</v>
      </c>
      <c r="P46" s="65">
        <f t="shared" si="1"/>
        <v>0</v>
      </c>
      <c r="Q46" s="42"/>
      <c r="R46" s="45"/>
    </row>
    <row r="47" spans="1:18" x14ac:dyDescent="0.2">
      <c r="A47" s="74" t="s">
        <v>377</v>
      </c>
      <c r="B47" s="271" t="s">
        <v>247</v>
      </c>
      <c r="C47" s="83" t="s">
        <v>58</v>
      </c>
      <c r="D47" s="77"/>
      <c r="E47" s="16"/>
      <c r="F47" s="13"/>
      <c r="G47" s="13"/>
      <c r="H47" s="13"/>
      <c r="I47" s="13"/>
      <c r="J47" s="13"/>
      <c r="K47" s="13"/>
      <c r="L47" s="13"/>
      <c r="M47" s="13"/>
      <c r="N47" s="78"/>
      <c r="O47" s="51">
        <f t="shared" si="2"/>
        <v>0</v>
      </c>
      <c r="P47" s="65">
        <f t="shared" si="1"/>
        <v>0</v>
      </c>
      <c r="Q47" s="10"/>
      <c r="R47" s="11"/>
    </row>
    <row r="48" spans="1:18" ht="12" customHeight="1" x14ac:dyDescent="0.2">
      <c r="A48" s="56" t="s">
        <v>377</v>
      </c>
      <c r="B48" s="21" t="s">
        <v>223</v>
      </c>
      <c r="C48" s="64" t="s">
        <v>58</v>
      </c>
      <c r="D48" s="17"/>
      <c r="E48" s="350"/>
      <c r="F48" s="13"/>
      <c r="G48" s="13"/>
      <c r="H48" s="13"/>
      <c r="I48" s="13"/>
      <c r="J48" s="13"/>
      <c r="K48" s="13"/>
      <c r="L48" s="13"/>
      <c r="M48" s="13"/>
      <c r="N48" s="78"/>
      <c r="O48" s="51">
        <f t="shared" si="2"/>
        <v>0</v>
      </c>
      <c r="P48" s="16">
        <f t="shared" ref="P48:P59" si="3">COUNT(E48:N48)</f>
        <v>0</v>
      </c>
      <c r="Q48" s="10"/>
      <c r="R48" s="163"/>
    </row>
    <row r="49" spans="1:20" ht="12" customHeight="1" x14ac:dyDescent="0.2">
      <c r="A49" s="74" t="s">
        <v>377</v>
      </c>
      <c r="B49" s="5" t="s">
        <v>132</v>
      </c>
      <c r="C49" s="133" t="s">
        <v>57</v>
      </c>
      <c r="D49" s="20"/>
      <c r="E49" s="36"/>
      <c r="F49" s="139"/>
      <c r="G49" s="139"/>
      <c r="H49" s="613"/>
      <c r="I49" s="139"/>
      <c r="J49" s="139"/>
      <c r="K49" s="617"/>
      <c r="L49" s="139"/>
      <c r="M49" s="139"/>
      <c r="N49" s="618"/>
      <c r="O49" s="8">
        <f t="shared" si="2"/>
        <v>0</v>
      </c>
      <c r="P49" s="65">
        <f t="shared" si="3"/>
        <v>0</v>
      </c>
      <c r="Q49" s="37"/>
      <c r="R49" s="54"/>
    </row>
    <row r="50" spans="1:20" ht="12" customHeight="1" x14ac:dyDescent="0.2">
      <c r="A50" s="56" t="s">
        <v>377</v>
      </c>
      <c r="B50" s="271" t="s">
        <v>130</v>
      </c>
      <c r="C50" s="83" t="s">
        <v>57</v>
      </c>
      <c r="D50" s="20"/>
      <c r="E50" s="611"/>
      <c r="F50" s="50"/>
      <c r="G50" s="41"/>
      <c r="H50" s="48"/>
      <c r="I50" s="38"/>
      <c r="J50" s="13"/>
      <c r="K50" s="13"/>
      <c r="L50" s="13"/>
      <c r="M50" s="13"/>
      <c r="N50" s="354"/>
      <c r="O50" s="243">
        <f t="shared" si="2"/>
        <v>0</v>
      </c>
      <c r="P50" s="65">
        <f t="shared" si="3"/>
        <v>0</v>
      </c>
      <c r="Q50" s="42"/>
      <c r="R50" s="160"/>
    </row>
    <row r="51" spans="1:20" ht="12" customHeight="1" x14ac:dyDescent="0.2">
      <c r="A51" s="74" t="s">
        <v>377</v>
      </c>
      <c r="B51" s="146" t="s">
        <v>97</v>
      </c>
      <c r="C51" s="134" t="s">
        <v>58</v>
      </c>
      <c r="D51" s="6"/>
      <c r="E51" s="82"/>
      <c r="F51" s="44"/>
      <c r="G51" s="347"/>
      <c r="H51" s="38"/>
      <c r="I51" s="41"/>
      <c r="J51" s="13"/>
      <c r="K51" s="13"/>
      <c r="L51" s="13"/>
      <c r="M51" s="13"/>
      <c r="N51" s="43"/>
      <c r="O51" s="51">
        <f t="shared" si="2"/>
        <v>0</v>
      </c>
      <c r="P51" s="65">
        <f t="shared" si="3"/>
        <v>0</v>
      </c>
      <c r="Q51" s="188"/>
      <c r="R51" s="45"/>
    </row>
    <row r="52" spans="1:20" ht="12" customHeight="1" x14ac:dyDescent="0.2">
      <c r="A52" s="56" t="s">
        <v>377</v>
      </c>
      <c r="B52" s="317" t="s">
        <v>25</v>
      </c>
      <c r="C52" s="134" t="s">
        <v>58</v>
      </c>
      <c r="D52" s="6"/>
      <c r="E52" s="12"/>
      <c r="F52" s="44"/>
      <c r="G52" s="44"/>
      <c r="H52" s="13"/>
      <c r="I52" s="13"/>
      <c r="J52" s="13"/>
      <c r="K52" s="13"/>
      <c r="L52" s="13"/>
      <c r="M52" s="13"/>
      <c r="N52" s="43"/>
      <c r="O52" s="51">
        <f t="shared" si="2"/>
        <v>0</v>
      </c>
      <c r="P52" s="65">
        <f t="shared" si="3"/>
        <v>0</v>
      </c>
      <c r="Q52" s="188"/>
      <c r="R52" s="45"/>
    </row>
    <row r="53" spans="1:20" ht="12" customHeight="1" x14ac:dyDescent="0.2">
      <c r="A53" s="74" t="s">
        <v>377</v>
      </c>
      <c r="B53" s="146" t="s">
        <v>131</v>
      </c>
      <c r="C53" s="134" t="s">
        <v>57</v>
      </c>
      <c r="D53" s="6"/>
      <c r="E53" s="12"/>
      <c r="F53" s="44"/>
      <c r="G53" s="44"/>
      <c r="H53" s="13"/>
      <c r="I53" s="13"/>
      <c r="J53" s="13"/>
      <c r="K53" s="13"/>
      <c r="L53" s="13"/>
      <c r="M53" s="13"/>
      <c r="N53" s="43"/>
      <c r="O53" s="51">
        <f t="shared" si="2"/>
        <v>0</v>
      </c>
      <c r="P53" s="65">
        <f t="shared" si="3"/>
        <v>0</v>
      </c>
      <c r="Q53" s="188"/>
      <c r="R53" s="45"/>
    </row>
    <row r="54" spans="1:20" ht="12" customHeight="1" x14ac:dyDescent="0.2">
      <c r="A54" s="56" t="s">
        <v>377</v>
      </c>
      <c r="B54" s="146" t="s">
        <v>146</v>
      </c>
      <c r="C54" s="134" t="s">
        <v>58</v>
      </c>
      <c r="D54" s="6"/>
      <c r="E54" s="12"/>
      <c r="F54" s="44"/>
      <c r="G54" s="44"/>
      <c r="H54" s="13"/>
      <c r="I54" s="13"/>
      <c r="J54" s="13"/>
      <c r="K54" s="13"/>
      <c r="L54" s="13"/>
      <c r="M54" s="13"/>
      <c r="N54" s="43"/>
      <c r="O54" s="51">
        <f t="shared" si="2"/>
        <v>0</v>
      </c>
      <c r="P54" s="65">
        <f t="shared" si="3"/>
        <v>0</v>
      </c>
      <c r="Q54" s="188"/>
      <c r="R54" s="45"/>
    </row>
    <row r="55" spans="1:20" ht="12" customHeight="1" x14ac:dyDescent="0.2">
      <c r="A55" s="74" t="s">
        <v>377</v>
      </c>
      <c r="B55" s="146" t="s">
        <v>203</v>
      </c>
      <c r="C55" s="134" t="s">
        <v>57</v>
      </c>
      <c r="D55" s="6"/>
      <c r="E55" s="12"/>
      <c r="F55" s="44"/>
      <c r="G55" s="44"/>
      <c r="H55" s="13"/>
      <c r="I55" s="13"/>
      <c r="J55" s="13"/>
      <c r="K55" s="13"/>
      <c r="L55" s="13"/>
      <c r="M55" s="13"/>
      <c r="N55" s="43"/>
      <c r="O55" s="51">
        <f t="shared" si="2"/>
        <v>0</v>
      </c>
      <c r="P55" s="65">
        <f t="shared" si="3"/>
        <v>0</v>
      </c>
      <c r="Q55" s="188"/>
      <c r="R55" s="45"/>
    </row>
    <row r="56" spans="1:20" ht="12" customHeight="1" x14ac:dyDescent="0.2">
      <c r="A56" s="56" t="s">
        <v>377</v>
      </c>
      <c r="B56" s="146" t="s">
        <v>181</v>
      </c>
      <c r="C56" s="134" t="s">
        <v>57</v>
      </c>
      <c r="D56" s="6"/>
      <c r="E56" s="12"/>
      <c r="F56" s="44"/>
      <c r="G56" s="44"/>
      <c r="H56" s="13"/>
      <c r="I56" s="13"/>
      <c r="J56" s="13"/>
      <c r="K56" s="13"/>
      <c r="L56" s="13"/>
      <c r="M56" s="13"/>
      <c r="N56" s="43"/>
      <c r="O56" s="51">
        <f t="shared" si="2"/>
        <v>0</v>
      </c>
      <c r="P56" s="65">
        <f t="shared" si="3"/>
        <v>0</v>
      </c>
      <c r="Q56" s="188"/>
      <c r="R56" s="45"/>
    </row>
    <row r="57" spans="1:20" ht="12" customHeight="1" x14ac:dyDescent="0.2">
      <c r="A57" s="74" t="s">
        <v>377</v>
      </c>
      <c r="B57" s="5" t="s">
        <v>202</v>
      </c>
      <c r="C57" s="133" t="s">
        <v>57</v>
      </c>
      <c r="D57" s="6"/>
      <c r="E57" s="12"/>
      <c r="F57" s="13"/>
      <c r="G57" s="13"/>
      <c r="H57" s="13"/>
      <c r="I57" s="13"/>
      <c r="J57" s="13"/>
      <c r="K57" s="13"/>
      <c r="L57" s="13"/>
      <c r="M57" s="13"/>
      <c r="N57" s="161"/>
      <c r="O57" s="51">
        <f t="shared" si="2"/>
        <v>0</v>
      </c>
      <c r="P57" s="65">
        <f t="shared" si="3"/>
        <v>0</v>
      </c>
      <c r="Q57" s="42"/>
      <c r="R57" s="45"/>
    </row>
    <row r="58" spans="1:20" ht="12" customHeight="1" x14ac:dyDescent="0.2">
      <c r="A58" s="56" t="s">
        <v>377</v>
      </c>
      <c r="B58" s="146" t="s">
        <v>204</v>
      </c>
      <c r="C58" s="134" t="s">
        <v>58</v>
      </c>
      <c r="D58" s="52"/>
      <c r="E58" s="36"/>
      <c r="F58" s="13"/>
      <c r="G58" s="13"/>
      <c r="H58" s="13"/>
      <c r="I58" s="13"/>
      <c r="J58" s="13"/>
      <c r="K58" s="13"/>
      <c r="L58" s="13"/>
      <c r="M58" s="13"/>
      <c r="N58" s="70"/>
      <c r="O58" s="51">
        <f t="shared" si="2"/>
        <v>0</v>
      </c>
      <c r="P58" s="65">
        <f t="shared" si="3"/>
        <v>0</v>
      </c>
      <c r="Q58" s="19"/>
      <c r="R58" s="54"/>
    </row>
    <row r="59" spans="1:20" x14ac:dyDescent="0.2">
      <c r="A59" s="74" t="s">
        <v>377</v>
      </c>
      <c r="B59" s="271" t="s">
        <v>66</v>
      </c>
      <c r="C59" s="83" t="s">
        <v>58</v>
      </c>
      <c r="D59" s="77"/>
      <c r="E59" s="16"/>
      <c r="F59" s="13"/>
      <c r="G59" s="13"/>
      <c r="H59" s="13"/>
      <c r="I59" s="13"/>
      <c r="J59" s="13"/>
      <c r="K59" s="13"/>
      <c r="L59" s="13"/>
      <c r="M59" s="13"/>
      <c r="N59" s="78"/>
      <c r="O59" s="51">
        <f t="shared" si="2"/>
        <v>0</v>
      </c>
      <c r="P59" s="65">
        <f t="shared" si="3"/>
        <v>0</v>
      </c>
      <c r="Q59" s="10"/>
      <c r="R59" s="11"/>
    </row>
    <row r="60" spans="1:20" ht="12" customHeight="1" thickBot="1" x14ac:dyDescent="0.25">
      <c r="A60" s="39"/>
      <c r="B60" s="23"/>
      <c r="C60" s="137"/>
      <c r="D60" s="24"/>
      <c r="E60" s="25"/>
      <c r="F60" s="26"/>
      <c r="G60" s="26"/>
      <c r="H60" s="26"/>
      <c r="I60" s="26"/>
      <c r="J60" s="26"/>
      <c r="K60" s="26"/>
      <c r="L60" s="26"/>
      <c r="M60" s="26"/>
      <c r="N60" s="166"/>
      <c r="O60" s="167"/>
      <c r="P60" s="25"/>
      <c r="Q60" s="29"/>
      <c r="R60" s="46"/>
    </row>
    <row r="61" spans="1:20" ht="12" customHeight="1" x14ac:dyDescent="0.2">
      <c r="A61" s="665" t="s">
        <v>9</v>
      </c>
      <c r="B61" s="665"/>
      <c r="C61" s="665"/>
      <c r="D61" s="665"/>
      <c r="E61" s="30">
        <f t="shared" ref="E61:N61" si="4">COUNT(E6:E60)</f>
        <v>9</v>
      </c>
      <c r="F61" s="30">
        <f t="shared" si="4"/>
        <v>4</v>
      </c>
      <c r="G61" s="30">
        <f t="shared" si="4"/>
        <v>8</v>
      </c>
      <c r="H61" s="30">
        <f t="shared" si="4"/>
        <v>6</v>
      </c>
      <c r="I61" s="30">
        <f t="shared" si="4"/>
        <v>5</v>
      </c>
      <c r="J61" s="30">
        <f t="shared" si="4"/>
        <v>0</v>
      </c>
      <c r="K61" s="30">
        <f t="shared" si="4"/>
        <v>0</v>
      </c>
      <c r="L61" s="30">
        <f t="shared" si="4"/>
        <v>0</v>
      </c>
      <c r="M61" s="30">
        <f t="shared" si="4"/>
        <v>0</v>
      </c>
      <c r="N61" s="30">
        <f t="shared" si="4"/>
        <v>0</v>
      </c>
      <c r="O61" s="30"/>
      <c r="P61" s="30"/>
      <c r="Q61" s="31"/>
      <c r="R61" s="32"/>
      <c r="S61" s="622"/>
      <c r="T61" s="623"/>
    </row>
    <row r="62" spans="1:20" ht="12" customHeight="1" x14ac:dyDescent="0.2">
      <c r="A62" s="664" t="s">
        <v>10</v>
      </c>
      <c r="B62" s="664"/>
      <c r="C62" s="113"/>
      <c r="D62" s="624" t="s">
        <v>11</v>
      </c>
      <c r="E62" s="624"/>
      <c r="F62" s="33" t="s">
        <v>12</v>
      </c>
      <c r="G62" s="33" t="s">
        <v>13</v>
      </c>
      <c r="H62" s="33"/>
      <c r="I62" s="625">
        <v>0.5</v>
      </c>
      <c r="J62" s="625"/>
      <c r="K62" s="625"/>
      <c r="L62" s="625"/>
      <c r="M62" s="625">
        <v>0.25</v>
      </c>
      <c r="N62" s="625"/>
      <c r="O62" s="625">
        <v>0.125</v>
      </c>
      <c r="P62" s="625"/>
      <c r="Q62" s="624">
        <v>6.25E-2</v>
      </c>
      <c r="R62" s="624"/>
      <c r="S62" s="624">
        <v>3.125E-2</v>
      </c>
      <c r="T62" s="624"/>
    </row>
    <row r="63" spans="1:20" ht="12" customHeight="1" x14ac:dyDescent="0.2">
      <c r="A63" s="664"/>
      <c r="B63" s="664"/>
      <c r="C63" s="113"/>
      <c r="D63" s="626">
        <v>50</v>
      </c>
      <c r="E63" s="626"/>
      <c r="F63" s="34">
        <v>35</v>
      </c>
      <c r="G63" s="34">
        <v>26</v>
      </c>
      <c r="H63" s="34"/>
      <c r="I63" s="626">
        <v>22</v>
      </c>
      <c r="J63" s="626"/>
      <c r="K63" s="626"/>
      <c r="L63" s="626"/>
      <c r="M63" s="626">
        <v>12</v>
      </c>
      <c r="N63" s="626"/>
      <c r="O63" s="626">
        <v>6</v>
      </c>
      <c r="P63" s="626"/>
      <c r="Q63" s="626">
        <v>4</v>
      </c>
      <c r="R63" s="626"/>
      <c r="S63" s="626">
        <v>2</v>
      </c>
      <c r="T63" s="626"/>
    </row>
    <row r="64" spans="1:20" ht="12" customHeight="1" x14ac:dyDescent="0.2">
      <c r="A64" s="664" t="s">
        <v>14</v>
      </c>
      <c r="B64" s="664"/>
      <c r="C64" s="113"/>
      <c r="D64" s="624" t="s">
        <v>11</v>
      </c>
      <c r="E64" s="624"/>
      <c r="F64" s="33" t="s">
        <v>12</v>
      </c>
      <c r="G64" s="33" t="s">
        <v>13</v>
      </c>
      <c r="H64" s="33"/>
      <c r="I64" s="35">
        <v>0.5</v>
      </c>
      <c r="J64" s="35"/>
      <c r="K64" s="35"/>
      <c r="L64" s="35">
        <v>0.25</v>
      </c>
      <c r="M64" s="625" t="s">
        <v>15</v>
      </c>
      <c r="N64" s="625"/>
      <c r="O64" s="630" t="s">
        <v>16</v>
      </c>
      <c r="P64" s="630"/>
      <c r="Q64" s="630" t="s">
        <v>17</v>
      </c>
      <c r="R64" s="630"/>
      <c r="S64" s="631" t="s">
        <v>18</v>
      </c>
      <c r="T64" s="631"/>
    </row>
    <row r="65" spans="1:20" x14ac:dyDescent="0.2">
      <c r="A65" s="664"/>
      <c r="B65" s="664"/>
      <c r="C65" s="113"/>
      <c r="D65" s="626">
        <v>50</v>
      </c>
      <c r="E65" s="626"/>
      <c r="F65" s="34">
        <v>35</v>
      </c>
      <c r="G65" s="34">
        <v>26</v>
      </c>
      <c r="H65" s="34"/>
      <c r="I65" s="34">
        <v>22</v>
      </c>
      <c r="J65" s="34"/>
      <c r="K65" s="34"/>
      <c r="L65" s="34">
        <v>12</v>
      </c>
      <c r="M65" s="626">
        <v>8</v>
      </c>
      <c r="N65" s="626"/>
      <c r="O65" s="626">
        <v>6</v>
      </c>
      <c r="P65" s="626"/>
      <c r="Q65" s="626">
        <v>5</v>
      </c>
      <c r="R65" s="626"/>
      <c r="S65" s="626">
        <v>4</v>
      </c>
      <c r="T65" s="626"/>
    </row>
    <row r="66" spans="1:20" ht="12" customHeight="1" x14ac:dyDescent="0.2">
      <c r="A66" s="663" t="s">
        <v>19</v>
      </c>
      <c r="B66" s="663"/>
      <c r="C66" s="131"/>
      <c r="D66" s="664" t="s">
        <v>211</v>
      </c>
      <c r="E66" s="664"/>
      <c r="F66" s="664"/>
      <c r="G66" s="664"/>
      <c r="H66" s="664"/>
      <c r="I66" s="664"/>
      <c r="J66" s="664"/>
      <c r="K66" s="664"/>
      <c r="L66" s="664"/>
      <c r="M66" s="664"/>
      <c r="N66" s="664"/>
      <c r="O66" s="664"/>
      <c r="P66" s="664"/>
      <c r="Q66" s="664"/>
      <c r="R66" s="664"/>
      <c r="S66" s="664"/>
      <c r="T66" s="664"/>
    </row>
  </sheetData>
  <sortState ref="B6:O59">
    <sortCondition descending="1" ref="O6:O59"/>
  </sortState>
  <mergeCells count="40">
    <mergeCell ref="A1:R1"/>
    <mergeCell ref="A2:R2"/>
    <mergeCell ref="A61:D61"/>
    <mergeCell ref="S61:T61"/>
    <mergeCell ref="Q4:Q5"/>
    <mergeCell ref="R4:R5"/>
    <mergeCell ref="P4:P5"/>
    <mergeCell ref="A3:R3"/>
    <mergeCell ref="D4:D5"/>
    <mergeCell ref="E4:N4"/>
    <mergeCell ref="O4:O5"/>
    <mergeCell ref="A4:A5"/>
    <mergeCell ref="B4:B5"/>
    <mergeCell ref="C4:C5"/>
    <mergeCell ref="S62:T62"/>
    <mergeCell ref="Q62:R62"/>
    <mergeCell ref="A62:B63"/>
    <mergeCell ref="O65:P65"/>
    <mergeCell ref="M63:N63"/>
    <mergeCell ref="O62:P62"/>
    <mergeCell ref="D63:E63"/>
    <mergeCell ref="S63:T63"/>
    <mergeCell ref="Q63:R63"/>
    <mergeCell ref="O63:P63"/>
    <mergeCell ref="I63:L63"/>
    <mergeCell ref="D62:E62"/>
    <mergeCell ref="I62:L62"/>
    <mergeCell ref="M62:N62"/>
    <mergeCell ref="A66:B66"/>
    <mergeCell ref="D66:T66"/>
    <mergeCell ref="Q64:R64"/>
    <mergeCell ref="S64:T64"/>
    <mergeCell ref="D65:E65"/>
    <mergeCell ref="M65:N65"/>
    <mergeCell ref="S65:T65"/>
    <mergeCell ref="A64:B65"/>
    <mergeCell ref="D64:E64"/>
    <mergeCell ref="Q65:R65"/>
    <mergeCell ref="M64:N64"/>
    <mergeCell ref="O64:P64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showGridLines="0" topLeftCell="A13" zoomScale="124" zoomScaleNormal="124" workbookViewId="0">
      <selection activeCell="U8" sqref="U8"/>
    </sheetView>
  </sheetViews>
  <sheetFormatPr defaultColWidth="8.85546875" defaultRowHeight="12.75" x14ac:dyDescent="0.2"/>
  <cols>
    <col min="1" max="1" width="5.5703125" style="327" customWidth="1"/>
    <col min="2" max="2" width="20.140625" style="1" bestFit="1" customWidth="1"/>
    <col min="3" max="3" width="9.85546875" style="1" customWidth="1"/>
    <col min="4" max="4" width="5" style="107" customWidth="1"/>
    <col min="5" max="11" width="6.28515625" style="1" customWidth="1"/>
    <col min="12" max="12" width="7" style="1" customWidth="1"/>
    <col min="13" max="13" width="2.85546875" style="1" customWidth="1"/>
    <col min="14" max="14" width="4.7109375" style="1" customWidth="1"/>
    <col min="15" max="15" width="8" style="1" customWidth="1"/>
    <col min="16" max="16384" width="8.85546875" style="1"/>
  </cols>
  <sheetData>
    <row r="1" spans="1:15" s="254" customFormat="1" ht="33" customHeight="1" x14ac:dyDescent="0.2">
      <c r="A1" s="644" t="s">
        <v>257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</row>
    <row r="2" spans="1:15" s="254" customFormat="1" ht="31.9" customHeight="1" x14ac:dyDescent="0.2">
      <c r="A2" s="645" t="s">
        <v>465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</row>
    <row r="3" spans="1:15" s="254" customFormat="1" ht="25.15" customHeight="1" thickBot="1" x14ac:dyDescent="0.25">
      <c r="A3" s="646" t="s">
        <v>234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</row>
    <row r="4" spans="1:15" ht="22.5" customHeight="1" thickBot="1" x14ac:dyDescent="0.3">
      <c r="A4" s="674" t="s">
        <v>0</v>
      </c>
      <c r="B4" s="676" t="s">
        <v>1</v>
      </c>
      <c r="C4" s="678" t="s">
        <v>56</v>
      </c>
      <c r="D4" s="678" t="s">
        <v>2</v>
      </c>
      <c r="E4" s="680" t="s">
        <v>3</v>
      </c>
      <c r="F4" s="681"/>
      <c r="G4" s="681"/>
      <c r="H4" s="681"/>
      <c r="I4" s="681"/>
      <c r="J4" s="681"/>
      <c r="K4" s="682"/>
      <c r="L4" s="671" t="s">
        <v>4</v>
      </c>
      <c r="M4" s="673" t="s">
        <v>5</v>
      </c>
      <c r="N4" s="640" t="s">
        <v>48</v>
      </c>
      <c r="O4" s="683" t="s">
        <v>49</v>
      </c>
    </row>
    <row r="5" spans="1:15" ht="69" customHeight="1" thickBot="1" x14ac:dyDescent="0.25">
      <c r="A5" s="675"/>
      <c r="B5" s="677"/>
      <c r="C5" s="679"/>
      <c r="D5" s="679"/>
      <c r="E5" s="565" t="s">
        <v>332</v>
      </c>
      <c r="F5" s="566" t="s">
        <v>339</v>
      </c>
      <c r="G5" s="566" t="s">
        <v>354</v>
      </c>
      <c r="H5" s="566" t="s">
        <v>364</v>
      </c>
      <c r="I5" s="566" t="s">
        <v>378</v>
      </c>
      <c r="J5" s="565" t="s">
        <v>383</v>
      </c>
      <c r="K5" s="565" t="s">
        <v>425</v>
      </c>
      <c r="L5" s="672"/>
      <c r="M5" s="652"/>
      <c r="N5" s="641"/>
      <c r="O5" s="684"/>
    </row>
    <row r="6" spans="1:15" ht="12" customHeight="1" x14ac:dyDescent="0.2">
      <c r="A6" s="323" t="s">
        <v>6</v>
      </c>
      <c r="B6" s="148" t="s">
        <v>40</v>
      </c>
      <c r="C6" s="141" t="s">
        <v>57</v>
      </c>
      <c r="D6" s="30">
        <v>1974</v>
      </c>
      <c r="E6" s="312">
        <v>17</v>
      </c>
      <c r="F6" s="286">
        <v>9</v>
      </c>
      <c r="G6" s="285">
        <v>20.5</v>
      </c>
      <c r="H6" s="300">
        <v>29</v>
      </c>
      <c r="I6" s="300">
        <v>29</v>
      </c>
      <c r="J6" s="55">
        <v>9</v>
      </c>
      <c r="K6" s="360">
        <v>20</v>
      </c>
      <c r="L6" s="155">
        <f t="shared" ref="L6:L37" si="0">SUM(E6:K6)</f>
        <v>133.5</v>
      </c>
      <c r="M6" s="95">
        <f t="shared" ref="M6:M45" si="1">COUNT(E6:K6)</f>
        <v>7</v>
      </c>
      <c r="N6" s="150"/>
      <c r="O6" s="240"/>
    </row>
    <row r="7" spans="1:15" ht="12" customHeight="1" x14ac:dyDescent="0.2">
      <c r="A7" s="323" t="s">
        <v>7</v>
      </c>
      <c r="B7" s="148" t="s">
        <v>103</v>
      </c>
      <c r="C7" s="141" t="s">
        <v>71</v>
      </c>
      <c r="D7" s="30">
        <v>1984</v>
      </c>
      <c r="E7" s="312">
        <v>17</v>
      </c>
      <c r="F7" s="286">
        <v>9</v>
      </c>
      <c r="G7" s="285">
        <v>20.5</v>
      </c>
      <c r="H7" s="285">
        <v>21.5</v>
      </c>
      <c r="I7" s="300">
        <v>29</v>
      </c>
      <c r="J7" s="55">
        <v>9</v>
      </c>
      <c r="K7" s="360">
        <v>20</v>
      </c>
      <c r="L7" s="155">
        <f t="shared" si="0"/>
        <v>126</v>
      </c>
      <c r="M7" s="95">
        <f t="shared" si="1"/>
        <v>7</v>
      </c>
      <c r="N7" s="150"/>
      <c r="O7" s="240"/>
    </row>
    <row r="8" spans="1:15" ht="12" customHeight="1" x14ac:dyDescent="0.2">
      <c r="A8" s="323" t="s">
        <v>99</v>
      </c>
      <c r="B8" s="141" t="s">
        <v>94</v>
      </c>
      <c r="C8" s="141" t="s">
        <v>57</v>
      </c>
      <c r="D8" s="30">
        <v>1973</v>
      </c>
      <c r="E8" s="300">
        <v>29</v>
      </c>
      <c r="F8" s="343"/>
      <c r="G8" s="55">
        <v>17</v>
      </c>
      <c r="H8" s="55">
        <v>14</v>
      </c>
      <c r="I8" s="285">
        <v>21.5</v>
      </c>
      <c r="J8" s="55"/>
      <c r="K8" s="301">
        <v>10</v>
      </c>
      <c r="L8" s="155">
        <f t="shared" si="0"/>
        <v>91.5</v>
      </c>
      <c r="M8" s="95">
        <f t="shared" si="1"/>
        <v>5</v>
      </c>
      <c r="N8" s="150"/>
      <c r="O8" s="240"/>
    </row>
    <row r="9" spans="1:15" ht="12" customHeight="1" x14ac:dyDescent="0.2">
      <c r="A9" s="323" t="s">
        <v>99</v>
      </c>
      <c r="B9" s="148" t="s">
        <v>168</v>
      </c>
      <c r="C9" s="141" t="s">
        <v>57</v>
      </c>
      <c r="D9" s="30">
        <v>1976</v>
      </c>
      <c r="E9" s="300">
        <v>29</v>
      </c>
      <c r="F9" s="198"/>
      <c r="G9" s="55">
        <v>17</v>
      </c>
      <c r="H9" s="55">
        <v>14</v>
      </c>
      <c r="I9" s="285">
        <v>21.5</v>
      </c>
      <c r="J9" s="313"/>
      <c r="K9" s="301">
        <v>10</v>
      </c>
      <c r="L9" s="155">
        <f t="shared" si="0"/>
        <v>91.5</v>
      </c>
      <c r="M9" s="95">
        <f t="shared" si="1"/>
        <v>5</v>
      </c>
      <c r="N9" s="150"/>
      <c r="O9" s="240"/>
    </row>
    <row r="10" spans="1:15" ht="12" customHeight="1" x14ac:dyDescent="0.2">
      <c r="A10" s="323" t="s">
        <v>90</v>
      </c>
      <c r="B10" s="148" t="s">
        <v>193</v>
      </c>
      <c r="C10" s="141" t="s">
        <v>62</v>
      </c>
      <c r="D10" s="30">
        <v>1969</v>
      </c>
      <c r="E10" s="575"/>
      <c r="F10" s="575">
        <v>29</v>
      </c>
      <c r="G10" s="285"/>
      <c r="H10" s="300"/>
      <c r="I10" s="55"/>
      <c r="J10" s="300">
        <v>29</v>
      </c>
      <c r="K10" s="301"/>
      <c r="L10" s="155">
        <f t="shared" si="0"/>
        <v>58</v>
      </c>
      <c r="M10" s="95">
        <f t="shared" si="1"/>
        <v>2</v>
      </c>
      <c r="N10" s="150"/>
      <c r="O10" s="240"/>
    </row>
    <row r="11" spans="1:15" ht="12" customHeight="1" x14ac:dyDescent="0.2">
      <c r="A11" s="323" t="s">
        <v>241</v>
      </c>
      <c r="B11" s="148" t="s">
        <v>262</v>
      </c>
      <c r="C11" s="141" t="s">
        <v>62</v>
      </c>
      <c r="D11" s="30">
        <v>1968</v>
      </c>
      <c r="E11" s="575"/>
      <c r="F11" s="575">
        <v>29</v>
      </c>
      <c r="G11" s="285"/>
      <c r="H11" s="300"/>
      <c r="I11" s="55"/>
      <c r="J11" s="300">
        <v>29</v>
      </c>
      <c r="K11" s="301"/>
      <c r="L11" s="155">
        <f t="shared" si="0"/>
        <v>58</v>
      </c>
      <c r="M11" s="95">
        <f t="shared" si="1"/>
        <v>2</v>
      </c>
      <c r="N11" s="150"/>
      <c r="O11" s="240"/>
    </row>
    <row r="12" spans="1:15" ht="12" customHeight="1" x14ac:dyDescent="0.2">
      <c r="A12" s="323" t="s">
        <v>362</v>
      </c>
      <c r="B12" s="148" t="s">
        <v>367</v>
      </c>
      <c r="C12" s="141" t="s">
        <v>283</v>
      </c>
      <c r="D12" s="30">
        <v>1985</v>
      </c>
      <c r="E12" s="312"/>
      <c r="F12" s="286"/>
      <c r="G12" s="300"/>
      <c r="H12" s="300">
        <v>29</v>
      </c>
      <c r="I12" s="55"/>
      <c r="J12" s="55">
        <v>20.5</v>
      </c>
      <c r="K12" s="361"/>
      <c r="L12" s="155">
        <f t="shared" si="0"/>
        <v>49.5</v>
      </c>
      <c r="M12" s="95">
        <f t="shared" si="1"/>
        <v>2</v>
      </c>
      <c r="N12" s="150"/>
      <c r="O12" s="240"/>
    </row>
    <row r="13" spans="1:15" ht="12" customHeight="1" x14ac:dyDescent="0.2">
      <c r="A13" s="323" t="s">
        <v>30</v>
      </c>
      <c r="B13" s="141" t="s">
        <v>32</v>
      </c>
      <c r="C13" s="141" t="s">
        <v>57</v>
      </c>
      <c r="D13" s="30">
        <v>1965</v>
      </c>
      <c r="E13" s="55">
        <v>14</v>
      </c>
      <c r="F13" s="55">
        <v>20.5</v>
      </c>
      <c r="G13" s="55">
        <v>3.5</v>
      </c>
      <c r="H13" s="55">
        <v>2</v>
      </c>
      <c r="I13" s="282">
        <v>2.5</v>
      </c>
      <c r="J13" s="55"/>
      <c r="K13" s="375">
        <v>0</v>
      </c>
      <c r="L13" s="155">
        <f t="shared" si="0"/>
        <v>42.5</v>
      </c>
      <c r="M13" s="95">
        <f t="shared" si="1"/>
        <v>6</v>
      </c>
      <c r="N13" s="150"/>
      <c r="O13" s="240"/>
    </row>
    <row r="14" spans="1:15" ht="12" customHeight="1" x14ac:dyDescent="0.2">
      <c r="A14" s="323" t="s">
        <v>305</v>
      </c>
      <c r="B14" s="141" t="s">
        <v>33</v>
      </c>
      <c r="C14" s="141" t="s">
        <v>57</v>
      </c>
      <c r="D14" s="30">
        <v>1966</v>
      </c>
      <c r="E14" s="55">
        <v>14</v>
      </c>
      <c r="F14" s="198">
        <v>20.5</v>
      </c>
      <c r="G14" s="321">
        <v>3.5</v>
      </c>
      <c r="H14" s="55"/>
      <c r="I14" s="282">
        <v>2.5</v>
      </c>
      <c r="J14" s="55"/>
      <c r="K14" s="186"/>
      <c r="L14" s="155">
        <f t="shared" si="0"/>
        <v>40.5</v>
      </c>
      <c r="M14" s="95">
        <f t="shared" si="1"/>
        <v>4</v>
      </c>
      <c r="N14" s="150"/>
      <c r="O14" s="240"/>
    </row>
    <row r="15" spans="1:15" ht="12" customHeight="1" x14ac:dyDescent="0.2">
      <c r="A15" s="324" t="s">
        <v>315</v>
      </c>
      <c r="B15" s="147" t="s">
        <v>352</v>
      </c>
      <c r="C15" s="91" t="s">
        <v>259</v>
      </c>
      <c r="D15" s="92">
        <v>1983</v>
      </c>
      <c r="E15" s="255"/>
      <c r="F15" s="196"/>
      <c r="G15" s="256">
        <v>28</v>
      </c>
      <c r="H15" s="256"/>
      <c r="I15" s="61"/>
      <c r="J15" s="61">
        <v>10</v>
      </c>
      <c r="K15" s="390"/>
      <c r="L15" s="152">
        <f t="shared" si="0"/>
        <v>38</v>
      </c>
      <c r="M15" s="98">
        <f t="shared" si="1"/>
        <v>2</v>
      </c>
      <c r="N15" s="149"/>
      <c r="O15" s="175"/>
    </row>
    <row r="16" spans="1:15" ht="12" customHeight="1" x14ac:dyDescent="0.2">
      <c r="A16" s="323" t="s">
        <v>315</v>
      </c>
      <c r="B16" s="147" t="s">
        <v>353</v>
      </c>
      <c r="C16" s="91" t="s">
        <v>259</v>
      </c>
      <c r="D16" s="92">
        <v>1987</v>
      </c>
      <c r="E16" s="255"/>
      <c r="F16" s="196"/>
      <c r="G16" s="256">
        <v>28</v>
      </c>
      <c r="H16" s="256"/>
      <c r="I16" s="61"/>
      <c r="J16" s="61">
        <v>10</v>
      </c>
      <c r="K16" s="390"/>
      <c r="L16" s="152">
        <f t="shared" si="0"/>
        <v>38</v>
      </c>
      <c r="M16" s="98">
        <f t="shared" si="1"/>
        <v>2</v>
      </c>
      <c r="N16" s="149"/>
      <c r="O16" s="175"/>
    </row>
    <row r="17" spans="1:15" ht="12" customHeight="1" x14ac:dyDescent="0.2">
      <c r="A17" s="323" t="s">
        <v>363</v>
      </c>
      <c r="B17" s="147" t="s">
        <v>35</v>
      </c>
      <c r="C17" s="91" t="s">
        <v>57</v>
      </c>
      <c r="D17" s="92">
        <v>1969</v>
      </c>
      <c r="E17" s="97">
        <v>2.5</v>
      </c>
      <c r="F17" s="196">
        <v>10</v>
      </c>
      <c r="G17" s="97">
        <v>15</v>
      </c>
      <c r="H17" s="97">
        <v>2.5</v>
      </c>
      <c r="I17" s="97">
        <v>2.5</v>
      </c>
      <c r="J17" s="61">
        <v>2</v>
      </c>
      <c r="K17" s="621">
        <v>0</v>
      </c>
      <c r="L17" s="152">
        <f t="shared" si="0"/>
        <v>34.5</v>
      </c>
      <c r="M17" s="98">
        <f t="shared" si="1"/>
        <v>7</v>
      </c>
      <c r="N17" s="149"/>
      <c r="O17" s="175"/>
    </row>
    <row r="18" spans="1:15" ht="12" customHeight="1" x14ac:dyDescent="0.2">
      <c r="A18" s="386" t="s">
        <v>368</v>
      </c>
      <c r="B18" s="147" t="s">
        <v>119</v>
      </c>
      <c r="C18" s="212" t="s">
        <v>57</v>
      </c>
      <c r="D18" s="253">
        <v>1970</v>
      </c>
      <c r="E18" s="97">
        <v>2.5</v>
      </c>
      <c r="F18" s="197"/>
      <c r="G18" s="97">
        <v>15</v>
      </c>
      <c r="H18" s="61"/>
      <c r="I18" s="255">
        <v>16</v>
      </c>
      <c r="J18" s="61"/>
      <c r="K18" s="586"/>
      <c r="L18" s="152">
        <f t="shared" si="0"/>
        <v>33.5</v>
      </c>
      <c r="M18" s="98">
        <f t="shared" si="1"/>
        <v>3</v>
      </c>
      <c r="N18" s="149"/>
      <c r="O18" s="175"/>
    </row>
    <row r="19" spans="1:15" ht="12" customHeight="1" x14ac:dyDescent="0.2">
      <c r="A19" s="385" t="s">
        <v>309</v>
      </c>
      <c r="B19" s="91" t="s">
        <v>183</v>
      </c>
      <c r="C19" s="212" t="s">
        <v>57</v>
      </c>
      <c r="D19" s="339">
        <v>1974</v>
      </c>
      <c r="E19" s="61"/>
      <c r="F19" s="196">
        <v>17</v>
      </c>
      <c r="G19" s="61"/>
      <c r="H19" s="61"/>
      <c r="I19" s="255">
        <v>16</v>
      </c>
      <c r="J19" s="61"/>
      <c r="K19" s="169"/>
      <c r="L19" s="152">
        <f t="shared" si="0"/>
        <v>33</v>
      </c>
      <c r="M19" s="98">
        <f t="shared" si="1"/>
        <v>2</v>
      </c>
      <c r="N19" s="149"/>
      <c r="O19" s="175"/>
    </row>
    <row r="20" spans="1:15" ht="12" customHeight="1" x14ac:dyDescent="0.2">
      <c r="A20" s="386" t="s">
        <v>381</v>
      </c>
      <c r="B20" s="192" t="s">
        <v>134</v>
      </c>
      <c r="C20" s="212" t="s">
        <v>58</v>
      </c>
      <c r="D20" s="253"/>
      <c r="E20" s="34"/>
      <c r="F20" s="278"/>
      <c r="G20" s="256"/>
      <c r="H20" s="255">
        <v>16</v>
      </c>
      <c r="I20" s="211"/>
      <c r="J20" s="61">
        <v>14</v>
      </c>
      <c r="K20" s="299"/>
      <c r="L20" s="152">
        <f t="shared" si="0"/>
        <v>30</v>
      </c>
      <c r="M20" s="98">
        <f t="shared" si="1"/>
        <v>2</v>
      </c>
      <c r="N20" s="149"/>
      <c r="O20" s="175"/>
    </row>
    <row r="21" spans="1:15" ht="12" customHeight="1" thickBot="1" x14ac:dyDescent="0.25">
      <c r="A21" s="411" t="s">
        <v>380</v>
      </c>
      <c r="B21" s="570" t="s">
        <v>108</v>
      </c>
      <c r="C21" s="355" t="s">
        <v>58</v>
      </c>
      <c r="D21" s="356">
        <v>1965</v>
      </c>
      <c r="E21" s="357"/>
      <c r="F21" s="579"/>
      <c r="G21" s="581"/>
      <c r="H21" s="582">
        <v>16</v>
      </c>
      <c r="I21" s="357"/>
      <c r="J21" s="357">
        <v>14</v>
      </c>
      <c r="K21" s="587"/>
      <c r="L21" s="358">
        <f t="shared" si="0"/>
        <v>30</v>
      </c>
      <c r="M21" s="167">
        <f t="shared" si="1"/>
        <v>2</v>
      </c>
      <c r="N21" s="359"/>
      <c r="O21" s="394"/>
    </row>
    <row r="22" spans="1:15" ht="12" customHeight="1" x14ac:dyDescent="0.2">
      <c r="A22" s="409" t="s">
        <v>370</v>
      </c>
      <c r="B22" s="572" t="s">
        <v>285</v>
      </c>
      <c r="C22" s="230" t="s">
        <v>283</v>
      </c>
      <c r="D22" s="287">
        <v>1964</v>
      </c>
      <c r="E22" s="73"/>
      <c r="F22" s="407">
        <v>2.5</v>
      </c>
      <c r="G22" s="291"/>
      <c r="H22" s="583"/>
      <c r="I22" s="73"/>
      <c r="J22" s="73">
        <v>20.5</v>
      </c>
      <c r="K22" s="588"/>
      <c r="L22" s="227">
        <f t="shared" si="0"/>
        <v>23</v>
      </c>
      <c r="M22" s="8">
        <f t="shared" si="1"/>
        <v>2</v>
      </c>
      <c r="N22" s="228"/>
      <c r="O22" s="410"/>
    </row>
    <row r="23" spans="1:15" ht="12" customHeight="1" x14ac:dyDescent="0.2">
      <c r="A23" s="385" t="s">
        <v>426</v>
      </c>
      <c r="B23" s="239" t="s">
        <v>250</v>
      </c>
      <c r="C23" s="395" t="s">
        <v>74</v>
      </c>
      <c r="D23" s="420"/>
      <c r="E23" s="55"/>
      <c r="F23" s="343"/>
      <c r="G23" s="300"/>
      <c r="H23" s="285">
        <v>21.5</v>
      </c>
      <c r="I23" s="55"/>
      <c r="J23" s="55"/>
      <c r="K23" s="186"/>
      <c r="L23" s="155">
        <f t="shared" si="0"/>
        <v>21.5</v>
      </c>
      <c r="M23" s="95">
        <f t="shared" si="1"/>
        <v>1</v>
      </c>
      <c r="N23" s="150"/>
      <c r="O23" s="240"/>
    </row>
    <row r="24" spans="1:15" ht="12" customHeight="1" x14ac:dyDescent="0.2">
      <c r="A24" s="386" t="s">
        <v>427</v>
      </c>
      <c r="B24" s="142" t="s">
        <v>166</v>
      </c>
      <c r="C24" s="142" t="s">
        <v>57</v>
      </c>
      <c r="D24" s="143">
        <v>1960</v>
      </c>
      <c r="E24" s="576">
        <v>20.5</v>
      </c>
      <c r="F24" s="199"/>
      <c r="G24" s="388"/>
      <c r="H24" s="72"/>
      <c r="I24" s="72"/>
      <c r="J24" s="72"/>
      <c r="K24" s="144"/>
      <c r="L24" s="153">
        <f t="shared" si="0"/>
        <v>20.5</v>
      </c>
      <c r="M24" s="145">
        <f t="shared" si="1"/>
        <v>1</v>
      </c>
      <c r="N24" s="151"/>
      <c r="O24" s="396"/>
    </row>
    <row r="25" spans="1:15" ht="12" customHeight="1" x14ac:dyDescent="0.2">
      <c r="A25" s="391" t="s">
        <v>427</v>
      </c>
      <c r="B25" s="571" t="s">
        <v>333</v>
      </c>
      <c r="C25" s="392" t="s">
        <v>57</v>
      </c>
      <c r="D25" s="393">
        <v>1986</v>
      </c>
      <c r="E25" s="577">
        <v>20.5</v>
      </c>
      <c r="F25" s="198"/>
      <c r="G25" s="321"/>
      <c r="H25" s="55"/>
      <c r="I25" s="55"/>
      <c r="J25" s="55"/>
      <c r="K25" s="186"/>
      <c r="L25" s="155">
        <f t="shared" si="0"/>
        <v>20.5</v>
      </c>
      <c r="M25" s="95">
        <f t="shared" si="1"/>
        <v>1</v>
      </c>
      <c r="N25" s="150"/>
      <c r="O25" s="240"/>
    </row>
    <row r="26" spans="1:15" ht="12" customHeight="1" x14ac:dyDescent="0.2">
      <c r="A26" s="323" t="s">
        <v>428</v>
      </c>
      <c r="B26" s="147" t="s">
        <v>286</v>
      </c>
      <c r="C26" s="141" t="s">
        <v>283</v>
      </c>
      <c r="D26" s="30">
        <v>1976</v>
      </c>
      <c r="E26" s="61"/>
      <c r="F26" s="197">
        <v>17</v>
      </c>
      <c r="G26" s="259"/>
      <c r="H26" s="256"/>
      <c r="I26" s="61"/>
      <c r="J26" s="61"/>
      <c r="K26" s="298"/>
      <c r="L26" s="152">
        <f t="shared" si="0"/>
        <v>17</v>
      </c>
      <c r="M26" s="98">
        <f t="shared" si="1"/>
        <v>1</v>
      </c>
      <c r="N26" s="149"/>
      <c r="O26" s="175"/>
    </row>
    <row r="27" spans="1:15" ht="12" customHeight="1" x14ac:dyDescent="0.2">
      <c r="A27" s="323" t="s">
        <v>428</v>
      </c>
      <c r="B27" s="91" t="s">
        <v>423</v>
      </c>
      <c r="C27" s="91" t="s">
        <v>385</v>
      </c>
      <c r="D27" s="92"/>
      <c r="E27" s="61"/>
      <c r="F27" s="197"/>
      <c r="G27" s="120"/>
      <c r="H27" s="61"/>
      <c r="I27" s="61"/>
      <c r="J27" s="61">
        <v>17</v>
      </c>
      <c r="K27" s="94"/>
      <c r="L27" s="152">
        <f t="shared" si="0"/>
        <v>17</v>
      </c>
      <c r="M27" s="98">
        <f>COUNT(E27:K27)</f>
        <v>1</v>
      </c>
      <c r="N27" s="149"/>
      <c r="O27" s="168"/>
    </row>
    <row r="28" spans="1:15" ht="12" customHeight="1" x14ac:dyDescent="0.2">
      <c r="A28" s="323" t="s">
        <v>428</v>
      </c>
      <c r="B28" s="91" t="s">
        <v>424</v>
      </c>
      <c r="C28" s="91" t="s">
        <v>385</v>
      </c>
      <c r="D28" s="92"/>
      <c r="E28" s="61"/>
      <c r="F28" s="197"/>
      <c r="G28" s="120"/>
      <c r="H28" s="61"/>
      <c r="I28" s="61"/>
      <c r="J28" s="61">
        <v>17</v>
      </c>
      <c r="K28" s="94"/>
      <c r="L28" s="152">
        <f t="shared" si="0"/>
        <v>17</v>
      </c>
      <c r="M28" s="98">
        <f t="shared" ref="M28:M29" si="2">COUNT(E28:K28)</f>
        <v>1</v>
      </c>
      <c r="N28" s="149"/>
      <c r="O28" s="168"/>
    </row>
    <row r="29" spans="1:15" ht="12" customHeight="1" x14ac:dyDescent="0.2">
      <c r="A29" s="323" t="s">
        <v>409</v>
      </c>
      <c r="B29" s="147" t="s">
        <v>31</v>
      </c>
      <c r="C29" s="91" t="s">
        <v>57</v>
      </c>
      <c r="D29" s="92">
        <v>1963</v>
      </c>
      <c r="E29" s="61"/>
      <c r="F29" s="197"/>
      <c r="G29" s="61"/>
      <c r="H29" s="61"/>
      <c r="I29" s="97">
        <v>14</v>
      </c>
      <c r="J29" s="61">
        <v>2</v>
      </c>
      <c r="K29" s="94"/>
      <c r="L29" s="152">
        <f t="shared" si="0"/>
        <v>16</v>
      </c>
      <c r="M29" s="98">
        <f t="shared" si="2"/>
        <v>2</v>
      </c>
      <c r="N29" s="149"/>
      <c r="O29" s="168"/>
    </row>
    <row r="30" spans="1:15" ht="12" customHeight="1" x14ac:dyDescent="0.2">
      <c r="A30" s="323" t="s">
        <v>429</v>
      </c>
      <c r="B30" s="91" t="s">
        <v>343</v>
      </c>
      <c r="C30" s="91" t="s">
        <v>62</v>
      </c>
      <c r="D30" s="92">
        <v>1968</v>
      </c>
      <c r="E30" s="61"/>
      <c r="F30" s="197">
        <v>14</v>
      </c>
      <c r="G30" s="120"/>
      <c r="H30" s="61"/>
      <c r="I30" s="61"/>
      <c r="J30" s="61"/>
      <c r="K30" s="94"/>
      <c r="L30" s="152">
        <f t="shared" si="0"/>
        <v>14</v>
      </c>
      <c r="M30" s="98">
        <f>COUNT(E30:K30)</f>
        <v>1</v>
      </c>
      <c r="N30" s="149"/>
      <c r="O30" s="168"/>
    </row>
    <row r="31" spans="1:15" ht="12" customHeight="1" x14ac:dyDescent="0.2">
      <c r="A31" s="323" t="s">
        <v>429</v>
      </c>
      <c r="B31" s="91" t="s">
        <v>342</v>
      </c>
      <c r="C31" s="91" t="s">
        <v>283</v>
      </c>
      <c r="D31" s="92"/>
      <c r="E31" s="61"/>
      <c r="F31" s="197">
        <v>14</v>
      </c>
      <c r="G31" s="120"/>
      <c r="H31" s="61"/>
      <c r="I31" s="61"/>
      <c r="J31" s="61"/>
      <c r="K31" s="94"/>
      <c r="L31" s="152">
        <f t="shared" si="0"/>
        <v>14</v>
      </c>
      <c r="M31" s="98">
        <f>COUNT(E31:K31)</f>
        <v>1</v>
      </c>
      <c r="N31" s="149"/>
      <c r="O31" s="168"/>
    </row>
    <row r="32" spans="1:15" ht="12" customHeight="1" x14ac:dyDescent="0.2">
      <c r="A32" s="323" t="s">
        <v>429</v>
      </c>
      <c r="B32" s="192" t="s">
        <v>135</v>
      </c>
      <c r="C32" s="91" t="s">
        <v>58</v>
      </c>
      <c r="D32" s="92">
        <v>1970</v>
      </c>
      <c r="E32" s="97"/>
      <c r="F32" s="197"/>
      <c r="G32" s="61"/>
      <c r="H32" s="61"/>
      <c r="I32" s="97">
        <v>14</v>
      </c>
      <c r="J32" s="61"/>
      <c r="K32" s="94"/>
      <c r="L32" s="152">
        <f t="shared" si="0"/>
        <v>14</v>
      </c>
      <c r="M32" s="98">
        <f>COUNT(E32:K32)</f>
        <v>1</v>
      </c>
      <c r="N32" s="149"/>
      <c r="O32" s="168"/>
    </row>
    <row r="33" spans="1:15" ht="12" customHeight="1" x14ac:dyDescent="0.2">
      <c r="A33" s="323" t="s">
        <v>430</v>
      </c>
      <c r="B33" s="91" t="s">
        <v>340</v>
      </c>
      <c r="C33" s="91" t="s">
        <v>283</v>
      </c>
      <c r="D33" s="92">
        <v>1976</v>
      </c>
      <c r="E33" s="61"/>
      <c r="F33" s="197">
        <v>2.5</v>
      </c>
      <c r="G33" s="120"/>
      <c r="H33" s="61"/>
      <c r="I33" s="61"/>
      <c r="J33" s="61">
        <v>10</v>
      </c>
      <c r="K33" s="94"/>
      <c r="L33" s="152">
        <f t="shared" si="0"/>
        <v>12.5</v>
      </c>
      <c r="M33" s="98">
        <f>COUNT(E33:K33)</f>
        <v>2</v>
      </c>
      <c r="N33" s="149"/>
      <c r="O33" s="168"/>
    </row>
    <row r="34" spans="1:15" ht="12" customHeight="1" x14ac:dyDescent="0.2">
      <c r="A34" s="324" t="s">
        <v>431</v>
      </c>
      <c r="B34" s="147" t="s">
        <v>347</v>
      </c>
      <c r="C34" s="91" t="s">
        <v>348</v>
      </c>
      <c r="D34" s="92"/>
      <c r="E34" s="97"/>
      <c r="F34" s="196">
        <v>10</v>
      </c>
      <c r="G34" s="259"/>
      <c r="H34" s="115"/>
      <c r="I34" s="236"/>
      <c r="J34" s="61"/>
      <c r="K34" s="298"/>
      <c r="L34" s="152">
        <f t="shared" si="0"/>
        <v>10</v>
      </c>
      <c r="M34" s="95">
        <f t="shared" si="1"/>
        <v>1</v>
      </c>
      <c r="N34" s="149"/>
      <c r="O34" s="168"/>
    </row>
    <row r="35" spans="1:15" ht="12" customHeight="1" x14ac:dyDescent="0.2">
      <c r="A35" s="324" t="s">
        <v>431</v>
      </c>
      <c r="B35" s="147" t="s">
        <v>421</v>
      </c>
      <c r="C35" s="91" t="s">
        <v>283</v>
      </c>
      <c r="D35" s="92"/>
      <c r="E35" s="97"/>
      <c r="F35" s="196"/>
      <c r="G35" s="259"/>
      <c r="H35" s="115"/>
      <c r="I35" s="236"/>
      <c r="J35" s="61">
        <v>10</v>
      </c>
      <c r="K35" s="298"/>
      <c r="L35" s="152">
        <f t="shared" si="0"/>
        <v>10</v>
      </c>
      <c r="M35" s="95">
        <f t="shared" si="1"/>
        <v>1</v>
      </c>
      <c r="N35" s="149"/>
      <c r="O35" s="168"/>
    </row>
    <row r="36" spans="1:15" ht="12" customHeight="1" x14ac:dyDescent="0.2">
      <c r="A36" s="324" t="s">
        <v>431</v>
      </c>
      <c r="B36" s="147" t="s">
        <v>282</v>
      </c>
      <c r="C36" s="91" t="s">
        <v>283</v>
      </c>
      <c r="D36" s="92">
        <v>1986</v>
      </c>
      <c r="E36" s="61"/>
      <c r="F36" s="197">
        <v>10</v>
      </c>
      <c r="G36" s="259"/>
      <c r="H36" s="256"/>
      <c r="I36" s="61"/>
      <c r="J36" s="61"/>
      <c r="K36" s="298"/>
      <c r="L36" s="152">
        <f t="shared" si="0"/>
        <v>10</v>
      </c>
      <c r="M36" s="95">
        <f t="shared" si="1"/>
        <v>1</v>
      </c>
      <c r="N36" s="149"/>
      <c r="O36" s="168"/>
    </row>
    <row r="37" spans="1:15" ht="12" customHeight="1" x14ac:dyDescent="0.2">
      <c r="A37" s="324" t="s">
        <v>431</v>
      </c>
      <c r="B37" s="147" t="s">
        <v>341</v>
      </c>
      <c r="C37" s="91" t="s">
        <v>283</v>
      </c>
      <c r="D37" s="92"/>
      <c r="E37" s="61"/>
      <c r="F37" s="197">
        <v>10</v>
      </c>
      <c r="G37" s="259"/>
      <c r="H37" s="256"/>
      <c r="I37" s="61"/>
      <c r="J37" s="61"/>
      <c r="K37" s="298"/>
      <c r="L37" s="152">
        <f t="shared" si="0"/>
        <v>10</v>
      </c>
      <c r="M37" s="98">
        <f t="shared" si="1"/>
        <v>1</v>
      </c>
      <c r="N37" s="149"/>
      <c r="O37" s="168"/>
    </row>
    <row r="38" spans="1:15" ht="12" customHeight="1" x14ac:dyDescent="0.2">
      <c r="A38" s="324" t="s">
        <v>432</v>
      </c>
      <c r="B38" s="141" t="s">
        <v>349</v>
      </c>
      <c r="C38" s="141" t="s">
        <v>57</v>
      </c>
      <c r="D38" s="30"/>
      <c r="E38" s="55"/>
      <c r="F38" s="198">
        <v>9</v>
      </c>
      <c r="G38" s="321"/>
      <c r="H38" s="55"/>
      <c r="I38" s="128"/>
      <c r="J38" s="128"/>
      <c r="K38" s="94"/>
      <c r="L38" s="152">
        <f t="shared" ref="L38:L69" si="3">SUM(E38:K38)</f>
        <v>9</v>
      </c>
      <c r="M38" s="98">
        <f t="shared" si="1"/>
        <v>1</v>
      </c>
      <c r="N38" s="150"/>
      <c r="O38" s="170"/>
    </row>
    <row r="39" spans="1:15" ht="12" customHeight="1" x14ac:dyDescent="0.2">
      <c r="A39" s="324" t="s">
        <v>432</v>
      </c>
      <c r="B39" s="141" t="s">
        <v>350</v>
      </c>
      <c r="C39" s="141" t="s">
        <v>57</v>
      </c>
      <c r="D39" s="30"/>
      <c r="E39" s="55"/>
      <c r="F39" s="198">
        <v>9</v>
      </c>
      <c r="G39" s="321"/>
      <c r="H39" s="55"/>
      <c r="I39" s="128"/>
      <c r="J39" s="128"/>
      <c r="K39" s="94"/>
      <c r="L39" s="154">
        <f t="shared" si="3"/>
        <v>9</v>
      </c>
      <c r="M39" s="116">
        <f>COUNT(E39:K39)</f>
        <v>1</v>
      </c>
      <c r="N39" s="150"/>
      <c r="O39" s="170"/>
    </row>
    <row r="40" spans="1:15" ht="12" customHeight="1" x14ac:dyDescent="0.2">
      <c r="A40" s="324" t="s">
        <v>432</v>
      </c>
      <c r="B40" s="328" t="s">
        <v>72</v>
      </c>
      <c r="C40" s="142" t="s">
        <v>58</v>
      </c>
      <c r="D40" s="143">
        <v>1971</v>
      </c>
      <c r="E40" s="72"/>
      <c r="F40" s="580"/>
      <c r="G40" s="72"/>
      <c r="H40" s="72"/>
      <c r="I40" s="405"/>
      <c r="J40" s="72">
        <v>9</v>
      </c>
      <c r="K40" s="589"/>
      <c r="L40" s="153">
        <f t="shared" si="3"/>
        <v>9</v>
      </c>
      <c r="M40" s="145">
        <f>COUNT(E40:K40)</f>
        <v>1</v>
      </c>
      <c r="N40" s="151"/>
      <c r="O40" s="174"/>
    </row>
    <row r="41" spans="1:15" ht="12" customHeight="1" x14ac:dyDescent="0.2">
      <c r="A41" s="324" t="s">
        <v>432</v>
      </c>
      <c r="B41" s="148" t="s">
        <v>151</v>
      </c>
      <c r="C41" s="141" t="s">
        <v>58</v>
      </c>
      <c r="D41" s="30"/>
      <c r="E41" s="55"/>
      <c r="F41" s="198"/>
      <c r="G41" s="321"/>
      <c r="H41" s="282"/>
      <c r="I41" s="55"/>
      <c r="J41" s="55">
        <v>9</v>
      </c>
      <c r="K41" s="186"/>
      <c r="L41" s="155">
        <f t="shared" si="3"/>
        <v>9</v>
      </c>
      <c r="M41" s="95">
        <f>COUNT(E41:K41)</f>
        <v>1</v>
      </c>
      <c r="N41" s="150"/>
      <c r="O41" s="170"/>
    </row>
    <row r="42" spans="1:15" ht="12" customHeight="1" x14ac:dyDescent="0.2">
      <c r="A42" s="324" t="s">
        <v>433</v>
      </c>
      <c r="B42" s="148" t="s">
        <v>44</v>
      </c>
      <c r="C42" s="141" t="s">
        <v>58</v>
      </c>
      <c r="D42" s="30">
        <v>1964</v>
      </c>
      <c r="E42" s="282">
        <v>3.5</v>
      </c>
      <c r="F42" s="198"/>
      <c r="G42" s="55">
        <v>2.5</v>
      </c>
      <c r="H42" s="55"/>
      <c r="I42" s="55">
        <v>2.5</v>
      </c>
      <c r="J42" s="55"/>
      <c r="K42" s="360"/>
      <c r="L42" s="155">
        <f t="shared" si="3"/>
        <v>8.5</v>
      </c>
      <c r="M42" s="95">
        <f t="shared" ref="M42:M43" si="4">COUNT(E42:K42)</f>
        <v>3</v>
      </c>
      <c r="N42" s="150"/>
      <c r="O42" s="170"/>
    </row>
    <row r="43" spans="1:15" ht="12" customHeight="1" x14ac:dyDescent="0.2">
      <c r="A43" s="324" t="s">
        <v>434</v>
      </c>
      <c r="B43" s="239" t="s">
        <v>37</v>
      </c>
      <c r="C43" s="141" t="s">
        <v>58</v>
      </c>
      <c r="D43" s="30">
        <v>1968</v>
      </c>
      <c r="E43" s="282">
        <v>3.5</v>
      </c>
      <c r="F43" s="198"/>
      <c r="G43" s="55">
        <v>2.5</v>
      </c>
      <c r="H43" s="55"/>
      <c r="I43" s="55"/>
      <c r="J43" s="55"/>
      <c r="K43" s="591"/>
      <c r="L43" s="155">
        <f t="shared" si="3"/>
        <v>6</v>
      </c>
      <c r="M43" s="95">
        <f t="shared" si="4"/>
        <v>2</v>
      </c>
      <c r="N43" s="150"/>
      <c r="O43" s="170"/>
    </row>
    <row r="44" spans="1:15" ht="12" customHeight="1" x14ac:dyDescent="0.2">
      <c r="A44" s="324" t="s">
        <v>435</v>
      </c>
      <c r="B44" s="147" t="s">
        <v>138</v>
      </c>
      <c r="C44" s="91" t="s">
        <v>58</v>
      </c>
      <c r="D44" s="194"/>
      <c r="E44" s="61">
        <v>2</v>
      </c>
      <c r="F44" s="279"/>
      <c r="G44" s="61"/>
      <c r="H44" s="61">
        <v>1.5</v>
      </c>
      <c r="I44" s="61"/>
      <c r="J44" s="61">
        <v>2</v>
      </c>
      <c r="K44" s="94"/>
      <c r="L44" s="152">
        <f t="shared" si="3"/>
        <v>5.5</v>
      </c>
      <c r="M44" s="98">
        <f t="shared" si="1"/>
        <v>3</v>
      </c>
      <c r="N44" s="149"/>
      <c r="O44" s="168"/>
    </row>
    <row r="45" spans="1:15" ht="12" customHeight="1" x14ac:dyDescent="0.2">
      <c r="A45" s="324" t="s">
        <v>436</v>
      </c>
      <c r="B45" s="91" t="s">
        <v>220</v>
      </c>
      <c r="C45" s="91" t="s">
        <v>57</v>
      </c>
      <c r="D45" s="194">
        <v>1963</v>
      </c>
      <c r="E45" s="61"/>
      <c r="F45" s="196"/>
      <c r="G45" s="61"/>
      <c r="H45" s="97">
        <v>1.5</v>
      </c>
      <c r="I45" s="97">
        <v>1.5</v>
      </c>
      <c r="J45" s="61">
        <v>2</v>
      </c>
      <c r="K45" s="169"/>
      <c r="L45" s="152">
        <f t="shared" si="3"/>
        <v>5</v>
      </c>
      <c r="M45" s="98">
        <f t="shared" si="1"/>
        <v>3</v>
      </c>
      <c r="N45" s="149"/>
      <c r="O45" s="168"/>
    </row>
    <row r="46" spans="1:15" ht="12" customHeight="1" x14ac:dyDescent="0.2">
      <c r="A46" s="567" t="s">
        <v>436</v>
      </c>
      <c r="B46" s="212" t="s">
        <v>284</v>
      </c>
      <c r="C46" s="212" t="s">
        <v>283</v>
      </c>
      <c r="D46" s="253">
        <v>1971</v>
      </c>
      <c r="E46" s="7"/>
      <c r="F46" s="340">
        <v>2.5</v>
      </c>
      <c r="G46" s="568"/>
      <c r="H46" s="7"/>
      <c r="I46" s="213"/>
      <c r="J46" s="213">
        <v>2.5</v>
      </c>
      <c r="K46" s="214"/>
      <c r="L46" s="156">
        <f t="shared" si="3"/>
        <v>5</v>
      </c>
      <c r="M46" s="51">
        <f t="shared" ref="M46:M52" si="5">COUNT(E46:K46)</f>
        <v>2</v>
      </c>
      <c r="N46" s="149"/>
      <c r="O46" s="168"/>
    </row>
    <row r="47" spans="1:15" ht="12" customHeight="1" x14ac:dyDescent="0.2">
      <c r="A47" s="325" t="s">
        <v>437</v>
      </c>
      <c r="B47" s="217" t="s">
        <v>78</v>
      </c>
      <c r="C47" s="217" t="s">
        <v>62</v>
      </c>
      <c r="D47" s="252"/>
      <c r="E47" s="13"/>
      <c r="F47" s="569">
        <v>2.5</v>
      </c>
      <c r="G47" s="345"/>
      <c r="H47" s="13"/>
      <c r="I47" s="13"/>
      <c r="J47" s="13">
        <v>2</v>
      </c>
      <c r="K47" s="103"/>
      <c r="L47" s="156">
        <f t="shared" si="3"/>
        <v>4.5</v>
      </c>
      <c r="M47" s="51">
        <f t="shared" si="5"/>
        <v>2</v>
      </c>
      <c r="N47" s="149"/>
      <c r="O47" s="168"/>
    </row>
    <row r="48" spans="1:15" ht="12" customHeight="1" x14ac:dyDescent="0.2">
      <c r="A48" s="325" t="s">
        <v>437</v>
      </c>
      <c r="B48" s="64" t="s">
        <v>61</v>
      </c>
      <c r="C48" s="68" t="s">
        <v>283</v>
      </c>
      <c r="D48" s="69"/>
      <c r="E48" s="13"/>
      <c r="F48" s="569">
        <v>2.5</v>
      </c>
      <c r="G48" s="345"/>
      <c r="H48" s="13"/>
      <c r="I48" s="13"/>
      <c r="J48" s="13">
        <v>2</v>
      </c>
      <c r="K48" s="103"/>
      <c r="L48" s="156">
        <f t="shared" si="3"/>
        <v>4.5</v>
      </c>
      <c r="M48" s="51">
        <f t="shared" si="5"/>
        <v>2</v>
      </c>
      <c r="N48" s="149"/>
      <c r="O48" s="168"/>
    </row>
    <row r="49" spans="1:15" ht="12" customHeight="1" x14ac:dyDescent="0.2">
      <c r="A49" s="325" t="s">
        <v>438</v>
      </c>
      <c r="B49" s="251" t="s">
        <v>116</v>
      </c>
      <c r="C49" s="217" t="s">
        <v>57</v>
      </c>
      <c r="D49" s="252"/>
      <c r="E49" s="13">
        <v>2</v>
      </c>
      <c r="F49" s="569">
        <v>2</v>
      </c>
      <c r="G49" s="13"/>
      <c r="H49" s="13"/>
      <c r="I49" s="13"/>
      <c r="J49" s="13"/>
      <c r="K49" s="103"/>
      <c r="L49" s="156">
        <f t="shared" si="3"/>
        <v>4</v>
      </c>
      <c r="M49" s="51">
        <f t="shared" si="5"/>
        <v>2</v>
      </c>
      <c r="N49" s="149"/>
      <c r="O49" s="168"/>
    </row>
    <row r="50" spans="1:15" ht="12" customHeight="1" x14ac:dyDescent="0.2">
      <c r="A50" s="325" t="s">
        <v>439</v>
      </c>
      <c r="B50" s="573" t="s">
        <v>85</v>
      </c>
      <c r="C50" s="217" t="s">
        <v>58</v>
      </c>
      <c r="D50" s="252">
        <v>1969</v>
      </c>
      <c r="E50" s="13"/>
      <c r="F50" s="569"/>
      <c r="G50" s="13"/>
      <c r="H50" s="13">
        <v>3.5</v>
      </c>
      <c r="I50" s="13"/>
      <c r="J50" s="13"/>
      <c r="K50" s="103"/>
      <c r="L50" s="156">
        <f t="shared" si="3"/>
        <v>3.5</v>
      </c>
      <c r="M50" s="51">
        <f t="shared" si="5"/>
        <v>1</v>
      </c>
      <c r="N50" s="149"/>
      <c r="O50" s="168"/>
    </row>
    <row r="51" spans="1:15" ht="12" customHeight="1" x14ac:dyDescent="0.2">
      <c r="A51" s="325" t="s">
        <v>439</v>
      </c>
      <c r="B51" s="251" t="s">
        <v>165</v>
      </c>
      <c r="C51" s="217" t="s">
        <v>58</v>
      </c>
      <c r="D51" s="252"/>
      <c r="E51" s="13"/>
      <c r="F51" s="569"/>
      <c r="G51" s="13"/>
      <c r="H51" s="13">
        <v>3.5</v>
      </c>
      <c r="I51" s="13"/>
      <c r="J51" s="13"/>
      <c r="K51" s="103"/>
      <c r="L51" s="156">
        <f t="shared" si="3"/>
        <v>3.5</v>
      </c>
      <c r="M51" s="51">
        <f t="shared" si="5"/>
        <v>1</v>
      </c>
      <c r="N51" s="149"/>
      <c r="O51" s="168"/>
    </row>
    <row r="52" spans="1:15" ht="12" customHeight="1" x14ac:dyDescent="0.2">
      <c r="A52" s="323" t="s">
        <v>440</v>
      </c>
      <c r="B52" s="148" t="s">
        <v>365</v>
      </c>
      <c r="C52" s="141" t="s">
        <v>366</v>
      </c>
      <c r="D52" s="30"/>
      <c r="E52" s="55"/>
      <c r="F52" s="198"/>
      <c r="G52" s="321"/>
      <c r="H52" s="282">
        <v>1.5</v>
      </c>
      <c r="I52" s="282">
        <v>1.5</v>
      </c>
      <c r="J52" s="55"/>
      <c r="K52" s="186"/>
      <c r="L52" s="152">
        <f t="shared" si="3"/>
        <v>3</v>
      </c>
      <c r="M52" s="98">
        <f t="shared" si="5"/>
        <v>2</v>
      </c>
      <c r="N52" s="149"/>
      <c r="O52" s="168"/>
    </row>
    <row r="53" spans="1:15" ht="12" customHeight="1" x14ac:dyDescent="0.2">
      <c r="A53" s="324" t="s">
        <v>441</v>
      </c>
      <c r="B53" s="142" t="s">
        <v>351</v>
      </c>
      <c r="C53" s="142" t="s">
        <v>283</v>
      </c>
      <c r="D53" s="143"/>
      <c r="E53" s="72"/>
      <c r="F53" s="199">
        <v>2.5</v>
      </c>
      <c r="G53" s="388"/>
      <c r="H53" s="72"/>
      <c r="I53" s="72"/>
      <c r="J53" s="72"/>
      <c r="K53" s="144"/>
      <c r="L53" s="153">
        <f t="shared" si="3"/>
        <v>2.5</v>
      </c>
      <c r="M53" s="145">
        <f t="shared" ref="M53:M67" si="6">COUNT(E53:K53)</f>
        <v>1</v>
      </c>
      <c r="N53" s="151"/>
      <c r="O53" s="174"/>
    </row>
    <row r="54" spans="1:15" ht="12" customHeight="1" x14ac:dyDescent="0.2">
      <c r="A54" s="324" t="s">
        <v>441</v>
      </c>
      <c r="B54" s="230" t="s">
        <v>386</v>
      </c>
      <c r="C54" s="230" t="s">
        <v>283</v>
      </c>
      <c r="D54" s="287">
        <v>1980</v>
      </c>
      <c r="E54" s="73"/>
      <c r="F54" s="407"/>
      <c r="G54" s="365"/>
      <c r="H54" s="73"/>
      <c r="I54" s="73"/>
      <c r="J54" s="73">
        <v>2.5</v>
      </c>
      <c r="K54" s="231"/>
      <c r="L54" s="227">
        <f t="shared" si="3"/>
        <v>2.5</v>
      </c>
      <c r="M54" s="8">
        <f t="shared" si="6"/>
        <v>1</v>
      </c>
      <c r="N54" s="228"/>
      <c r="O54" s="288"/>
    </row>
    <row r="55" spans="1:15" ht="12" customHeight="1" x14ac:dyDescent="0.2">
      <c r="A55" s="324" t="s">
        <v>441</v>
      </c>
      <c r="B55" s="171" t="s">
        <v>258</v>
      </c>
      <c r="C55" s="171" t="s">
        <v>259</v>
      </c>
      <c r="D55" s="172">
        <v>1985</v>
      </c>
      <c r="E55" s="80"/>
      <c r="F55" s="404"/>
      <c r="G55" s="408"/>
      <c r="H55" s="55"/>
      <c r="I55" s="80"/>
      <c r="J55" s="80">
        <v>2.5</v>
      </c>
      <c r="K55" s="173"/>
      <c r="L55" s="227">
        <f t="shared" si="3"/>
        <v>2.5</v>
      </c>
      <c r="M55" s="8">
        <f t="shared" si="6"/>
        <v>1</v>
      </c>
      <c r="N55" s="205"/>
      <c r="O55" s="387"/>
    </row>
    <row r="56" spans="1:15" ht="12" customHeight="1" x14ac:dyDescent="0.2">
      <c r="A56" s="324" t="s">
        <v>441</v>
      </c>
      <c r="B56" s="141" t="s">
        <v>388</v>
      </c>
      <c r="C56" s="141" t="s">
        <v>259</v>
      </c>
      <c r="D56" s="30">
        <v>1985</v>
      </c>
      <c r="E56" s="55"/>
      <c r="F56" s="198"/>
      <c r="G56" s="321"/>
      <c r="H56" s="55"/>
      <c r="I56" s="55"/>
      <c r="J56" s="55">
        <v>2.5</v>
      </c>
      <c r="K56" s="186"/>
      <c r="L56" s="155">
        <f t="shared" si="3"/>
        <v>2.5</v>
      </c>
      <c r="M56" s="95">
        <f t="shared" si="6"/>
        <v>1</v>
      </c>
      <c r="N56" s="150"/>
      <c r="O56" s="170"/>
    </row>
    <row r="57" spans="1:15" ht="12" customHeight="1" x14ac:dyDescent="0.2">
      <c r="A57" s="324" t="s">
        <v>441</v>
      </c>
      <c r="B57" s="91" t="s">
        <v>384</v>
      </c>
      <c r="C57" s="91" t="s">
        <v>385</v>
      </c>
      <c r="D57" s="92"/>
      <c r="E57" s="61"/>
      <c r="F57" s="197"/>
      <c r="G57" s="120"/>
      <c r="H57" s="61"/>
      <c r="I57" s="61"/>
      <c r="J57" s="61">
        <v>2.5</v>
      </c>
      <c r="K57" s="94"/>
      <c r="L57" s="152">
        <f t="shared" si="3"/>
        <v>2.5</v>
      </c>
      <c r="M57" s="98">
        <f t="shared" si="6"/>
        <v>1</v>
      </c>
      <c r="N57" s="149"/>
      <c r="O57" s="168"/>
    </row>
    <row r="58" spans="1:15" ht="12" customHeight="1" x14ac:dyDescent="0.2">
      <c r="A58" s="324" t="s">
        <v>441</v>
      </c>
      <c r="B58" s="91" t="s">
        <v>422</v>
      </c>
      <c r="C58" s="91" t="s">
        <v>385</v>
      </c>
      <c r="D58" s="92"/>
      <c r="E58" s="61"/>
      <c r="F58" s="197"/>
      <c r="G58" s="120"/>
      <c r="H58" s="61"/>
      <c r="I58" s="61"/>
      <c r="J58" s="61">
        <v>2.5</v>
      </c>
      <c r="K58" s="94"/>
      <c r="L58" s="152">
        <f t="shared" si="3"/>
        <v>2.5</v>
      </c>
      <c r="M58" s="98">
        <f>COUNT(E58:K58)</f>
        <v>1</v>
      </c>
      <c r="N58" s="149"/>
      <c r="O58" s="168"/>
    </row>
    <row r="59" spans="1:15" ht="12" customHeight="1" x14ac:dyDescent="0.2">
      <c r="A59" s="324" t="s">
        <v>441</v>
      </c>
      <c r="B59" s="91" t="s">
        <v>346</v>
      </c>
      <c r="C59" s="91" t="s">
        <v>283</v>
      </c>
      <c r="D59" s="92"/>
      <c r="E59" s="61"/>
      <c r="F59" s="197">
        <v>2.5</v>
      </c>
      <c r="G59" s="120"/>
      <c r="H59" s="61"/>
      <c r="I59" s="61"/>
      <c r="J59" s="61"/>
      <c r="K59" s="94"/>
      <c r="L59" s="152">
        <f t="shared" si="3"/>
        <v>2.5</v>
      </c>
      <c r="M59" s="98"/>
      <c r="N59" s="149"/>
      <c r="O59" s="168"/>
    </row>
    <row r="60" spans="1:15" ht="12" customHeight="1" x14ac:dyDescent="0.2">
      <c r="A60" s="324" t="s">
        <v>441</v>
      </c>
      <c r="B60" s="147" t="s">
        <v>338</v>
      </c>
      <c r="C60" s="91" t="s">
        <v>283</v>
      </c>
      <c r="D60" s="92"/>
      <c r="E60" s="61"/>
      <c r="F60" s="197">
        <v>2.5</v>
      </c>
      <c r="G60" s="259"/>
      <c r="H60" s="256"/>
      <c r="I60" s="61"/>
      <c r="J60" s="61"/>
      <c r="K60" s="298"/>
      <c r="L60" s="152">
        <f t="shared" si="3"/>
        <v>2.5</v>
      </c>
      <c r="M60" s="98">
        <f t="shared" si="6"/>
        <v>1</v>
      </c>
      <c r="N60" s="149"/>
      <c r="O60" s="168"/>
    </row>
    <row r="61" spans="1:15" ht="12" customHeight="1" x14ac:dyDescent="0.2">
      <c r="A61" s="324" t="s">
        <v>441</v>
      </c>
      <c r="B61" s="91" t="s">
        <v>260</v>
      </c>
      <c r="C61" s="91" t="s">
        <v>261</v>
      </c>
      <c r="D61" s="92"/>
      <c r="E61" s="97"/>
      <c r="F61" s="197"/>
      <c r="G61" s="120"/>
      <c r="H61" s="61">
        <v>2.5</v>
      </c>
      <c r="I61" s="61"/>
      <c r="J61" s="61"/>
      <c r="K61" s="94"/>
      <c r="L61" s="152">
        <f t="shared" si="3"/>
        <v>2.5</v>
      </c>
      <c r="M61" s="98">
        <f t="shared" si="6"/>
        <v>1</v>
      </c>
      <c r="N61" s="149"/>
      <c r="O61" s="168"/>
    </row>
    <row r="62" spans="1:15" ht="12" customHeight="1" x14ac:dyDescent="0.2">
      <c r="A62" s="324" t="s">
        <v>441</v>
      </c>
      <c r="B62" s="91" t="s">
        <v>255</v>
      </c>
      <c r="C62" s="91" t="s">
        <v>58</v>
      </c>
      <c r="D62" s="92"/>
      <c r="E62" s="61"/>
      <c r="F62" s="197"/>
      <c r="G62" s="120"/>
      <c r="H62" s="61"/>
      <c r="I62" s="61"/>
      <c r="J62" s="61">
        <v>2.5</v>
      </c>
      <c r="K62" s="94"/>
      <c r="L62" s="152">
        <f t="shared" si="3"/>
        <v>2.5</v>
      </c>
      <c r="M62" s="98">
        <f t="shared" si="6"/>
        <v>1</v>
      </c>
      <c r="N62" s="149"/>
      <c r="O62" s="168"/>
    </row>
    <row r="63" spans="1:15" ht="12" customHeight="1" x14ac:dyDescent="0.2">
      <c r="A63" s="324" t="s">
        <v>441</v>
      </c>
      <c r="B63" s="91" t="s">
        <v>77</v>
      </c>
      <c r="C63" s="91" t="s">
        <v>58</v>
      </c>
      <c r="D63" s="92">
        <v>1983</v>
      </c>
      <c r="E63" s="61"/>
      <c r="F63" s="196"/>
      <c r="G63" s="97"/>
      <c r="H63" s="97"/>
      <c r="I63" s="93"/>
      <c r="J63" s="61">
        <v>2.5</v>
      </c>
      <c r="K63" s="94"/>
      <c r="L63" s="152">
        <f t="shared" si="3"/>
        <v>2.5</v>
      </c>
      <c r="M63" s="98">
        <f t="shared" si="6"/>
        <v>1</v>
      </c>
      <c r="N63" s="149"/>
      <c r="O63" s="168"/>
    </row>
    <row r="64" spans="1:15" ht="12" customHeight="1" x14ac:dyDescent="0.2">
      <c r="A64" s="323" t="s">
        <v>442</v>
      </c>
      <c r="B64" s="147" t="s">
        <v>89</v>
      </c>
      <c r="C64" s="91" t="s">
        <v>58</v>
      </c>
      <c r="D64" s="92"/>
      <c r="E64" s="61"/>
      <c r="F64" s="197"/>
      <c r="G64" s="61"/>
      <c r="H64" s="61">
        <v>2</v>
      </c>
      <c r="I64" s="61"/>
      <c r="J64" s="61"/>
      <c r="K64" s="94"/>
      <c r="L64" s="152">
        <f t="shared" si="3"/>
        <v>2</v>
      </c>
      <c r="M64" s="98">
        <f t="shared" si="6"/>
        <v>1</v>
      </c>
      <c r="N64" s="149"/>
      <c r="O64" s="168"/>
    </row>
    <row r="65" spans="1:15" ht="12" customHeight="1" x14ac:dyDescent="0.2">
      <c r="A65" s="323" t="s">
        <v>442</v>
      </c>
      <c r="B65" s="147" t="s">
        <v>80</v>
      </c>
      <c r="C65" s="91" t="s">
        <v>57</v>
      </c>
      <c r="D65" s="92"/>
      <c r="E65" s="61"/>
      <c r="F65" s="197">
        <v>2</v>
      </c>
      <c r="G65" s="61"/>
      <c r="H65" s="61"/>
      <c r="I65" s="61"/>
      <c r="J65" s="61"/>
      <c r="K65" s="94"/>
      <c r="L65" s="152">
        <f t="shared" si="3"/>
        <v>2</v>
      </c>
      <c r="M65" s="98">
        <f t="shared" si="6"/>
        <v>1</v>
      </c>
      <c r="N65" s="149"/>
      <c r="O65" s="168"/>
    </row>
    <row r="66" spans="1:15" ht="12" customHeight="1" x14ac:dyDescent="0.2">
      <c r="A66" s="323" t="s">
        <v>442</v>
      </c>
      <c r="B66" s="147" t="s">
        <v>273</v>
      </c>
      <c r="C66" s="91" t="s">
        <v>57</v>
      </c>
      <c r="D66" s="92"/>
      <c r="E66" s="61">
        <v>2</v>
      </c>
      <c r="F66" s="197"/>
      <c r="G66" s="61"/>
      <c r="H66" s="61"/>
      <c r="I66" s="61"/>
      <c r="J66" s="61"/>
      <c r="K66" s="94"/>
      <c r="L66" s="152">
        <f t="shared" si="3"/>
        <v>2</v>
      </c>
      <c r="M66" s="98">
        <f t="shared" si="6"/>
        <v>1</v>
      </c>
      <c r="N66" s="149"/>
      <c r="O66" s="168"/>
    </row>
    <row r="67" spans="1:15" ht="12" customHeight="1" x14ac:dyDescent="0.2">
      <c r="A67" s="323" t="s">
        <v>442</v>
      </c>
      <c r="B67" s="147" t="s">
        <v>228</v>
      </c>
      <c r="C67" s="91" t="s">
        <v>57</v>
      </c>
      <c r="D67" s="92">
        <v>1976</v>
      </c>
      <c r="E67" s="97">
        <v>2</v>
      </c>
      <c r="F67" s="406"/>
      <c r="G67" s="236"/>
      <c r="H67" s="61"/>
      <c r="I67" s="115"/>
      <c r="J67" s="61"/>
      <c r="K67" s="94"/>
      <c r="L67" s="152">
        <f t="shared" si="3"/>
        <v>2</v>
      </c>
      <c r="M67" s="98">
        <f t="shared" si="6"/>
        <v>1</v>
      </c>
      <c r="N67" s="149"/>
      <c r="O67" s="168"/>
    </row>
    <row r="68" spans="1:15" ht="12" customHeight="1" x14ac:dyDescent="0.2">
      <c r="A68" s="323" t="s">
        <v>442</v>
      </c>
      <c r="B68" s="192" t="s">
        <v>41</v>
      </c>
      <c r="C68" s="91" t="s">
        <v>58</v>
      </c>
      <c r="D68" s="92">
        <v>1970</v>
      </c>
      <c r="E68" s="61"/>
      <c r="F68" s="93"/>
      <c r="G68" s="97"/>
      <c r="H68" s="97">
        <v>2</v>
      </c>
      <c r="I68" s="93"/>
      <c r="J68" s="61"/>
      <c r="K68" s="94"/>
      <c r="L68" s="152">
        <f t="shared" si="3"/>
        <v>2</v>
      </c>
      <c r="M68" s="98">
        <f>COUNT(E68:K68)</f>
        <v>1</v>
      </c>
      <c r="N68" s="149"/>
      <c r="O68" s="168"/>
    </row>
    <row r="69" spans="1:15" ht="12" customHeight="1" x14ac:dyDescent="0.2">
      <c r="A69" s="323" t="s">
        <v>442</v>
      </c>
      <c r="B69" s="147" t="s">
        <v>171</v>
      </c>
      <c r="C69" s="91" t="s">
        <v>58</v>
      </c>
      <c r="D69" s="92">
        <v>1973</v>
      </c>
      <c r="E69" s="236"/>
      <c r="F69" s="277"/>
      <c r="G69" s="211"/>
      <c r="H69" s="97">
        <v>2</v>
      </c>
      <c r="I69" s="93"/>
      <c r="J69" s="61"/>
      <c r="K69" s="94"/>
      <c r="L69" s="152">
        <f t="shared" si="3"/>
        <v>2</v>
      </c>
      <c r="M69" s="98">
        <f>COUNT(E69:K69)</f>
        <v>1</v>
      </c>
      <c r="N69" s="149"/>
      <c r="O69" s="168"/>
    </row>
    <row r="70" spans="1:15" ht="12" customHeight="1" x14ac:dyDescent="0.2">
      <c r="A70" s="323" t="s">
        <v>442</v>
      </c>
      <c r="B70" s="147" t="s">
        <v>140</v>
      </c>
      <c r="C70" s="91" t="s">
        <v>57</v>
      </c>
      <c r="D70" s="194"/>
      <c r="E70" s="61"/>
      <c r="F70" s="61"/>
      <c r="G70" s="61"/>
      <c r="H70" s="61"/>
      <c r="I70" s="61">
        <v>2</v>
      </c>
      <c r="J70" s="61"/>
      <c r="K70" s="94"/>
      <c r="L70" s="152">
        <f t="shared" ref="L70:L101" si="7">SUM(E70:K70)</f>
        <v>2</v>
      </c>
      <c r="M70" s="95">
        <f>COUNT(E70:K70)</f>
        <v>1</v>
      </c>
      <c r="N70" s="150"/>
      <c r="O70" s="168"/>
    </row>
    <row r="71" spans="1:15" ht="12" customHeight="1" x14ac:dyDescent="0.2">
      <c r="A71" s="323" t="s">
        <v>442</v>
      </c>
      <c r="B71" s="147" t="s">
        <v>292</v>
      </c>
      <c r="C71" s="91" t="s">
        <v>57</v>
      </c>
      <c r="D71" s="194"/>
      <c r="E71" s="61"/>
      <c r="F71" s="61"/>
      <c r="G71" s="61"/>
      <c r="H71" s="61"/>
      <c r="I71" s="61">
        <v>2</v>
      </c>
      <c r="J71" s="61"/>
      <c r="K71" s="94"/>
      <c r="L71" s="152">
        <f t="shared" si="7"/>
        <v>2</v>
      </c>
      <c r="M71" s="98">
        <f>COUNT(E71:K71)</f>
        <v>1</v>
      </c>
      <c r="N71" s="149"/>
      <c r="O71" s="168"/>
    </row>
    <row r="72" spans="1:15" ht="12" customHeight="1" x14ac:dyDescent="0.2">
      <c r="A72" s="323" t="s">
        <v>442</v>
      </c>
      <c r="B72" s="147" t="s">
        <v>47</v>
      </c>
      <c r="C72" s="91" t="s">
        <v>57</v>
      </c>
      <c r="D72" s="194"/>
      <c r="E72" s="61"/>
      <c r="F72" s="61"/>
      <c r="G72" s="61"/>
      <c r="H72" s="61"/>
      <c r="I72" s="61">
        <v>2</v>
      </c>
      <c r="J72" s="7"/>
      <c r="K72" s="94"/>
      <c r="L72" s="152">
        <f t="shared" si="7"/>
        <v>2</v>
      </c>
      <c r="M72" s="98">
        <f t="shared" ref="M72:M83" si="8">COUNT(E72:K72)</f>
        <v>1</v>
      </c>
      <c r="N72" s="149"/>
      <c r="O72" s="168"/>
    </row>
    <row r="73" spans="1:15" ht="12" customHeight="1" x14ac:dyDescent="0.2">
      <c r="A73" s="323" t="s">
        <v>442</v>
      </c>
      <c r="B73" s="147" t="s">
        <v>374</v>
      </c>
      <c r="C73" s="91" t="s">
        <v>57</v>
      </c>
      <c r="D73" s="194"/>
      <c r="E73" s="61"/>
      <c r="F73" s="61"/>
      <c r="G73" s="61"/>
      <c r="H73" s="61"/>
      <c r="I73" s="61">
        <v>2</v>
      </c>
      <c r="J73" s="61"/>
      <c r="K73" s="94"/>
      <c r="L73" s="152">
        <f t="shared" si="7"/>
        <v>2</v>
      </c>
      <c r="M73" s="98">
        <f t="shared" si="8"/>
        <v>1</v>
      </c>
      <c r="N73" s="149"/>
      <c r="O73" s="168"/>
    </row>
    <row r="74" spans="1:15" ht="12" customHeight="1" x14ac:dyDescent="0.2">
      <c r="A74" s="323" t="s">
        <v>442</v>
      </c>
      <c r="B74" s="91" t="s">
        <v>227</v>
      </c>
      <c r="C74" s="91" t="s">
        <v>57</v>
      </c>
      <c r="D74" s="194"/>
      <c r="E74" s="61"/>
      <c r="F74" s="196"/>
      <c r="G74" s="61"/>
      <c r="H74" s="211"/>
      <c r="I74" s="61"/>
      <c r="J74" s="61">
        <v>2</v>
      </c>
      <c r="K74" s="169"/>
      <c r="L74" s="152">
        <f t="shared" si="7"/>
        <v>2</v>
      </c>
      <c r="M74" s="98">
        <f t="shared" si="8"/>
        <v>1</v>
      </c>
      <c r="N74" s="149"/>
      <c r="O74" s="168"/>
    </row>
    <row r="75" spans="1:15" ht="12" customHeight="1" x14ac:dyDescent="0.2">
      <c r="A75" s="323" t="s">
        <v>442</v>
      </c>
      <c r="B75" s="147" t="s">
        <v>136</v>
      </c>
      <c r="C75" s="91" t="s">
        <v>58</v>
      </c>
      <c r="D75" s="92">
        <v>1965</v>
      </c>
      <c r="E75" s="115"/>
      <c r="F75" s="279"/>
      <c r="G75" s="115"/>
      <c r="H75" s="259"/>
      <c r="I75" s="236"/>
      <c r="J75" s="61">
        <v>2</v>
      </c>
      <c r="K75" s="169"/>
      <c r="L75" s="152">
        <f t="shared" si="7"/>
        <v>2</v>
      </c>
      <c r="M75" s="98">
        <f t="shared" si="8"/>
        <v>1</v>
      </c>
      <c r="N75" s="149"/>
      <c r="O75" s="168"/>
    </row>
    <row r="76" spans="1:15" ht="12" customHeight="1" x14ac:dyDescent="0.2">
      <c r="A76" s="323" t="s">
        <v>443</v>
      </c>
      <c r="B76" s="147" t="s">
        <v>95</v>
      </c>
      <c r="C76" s="91" t="s">
        <v>58</v>
      </c>
      <c r="D76" s="92"/>
      <c r="E76" s="61"/>
      <c r="F76" s="197"/>
      <c r="G76" s="61"/>
      <c r="H76" s="61">
        <v>1.5</v>
      </c>
      <c r="I76" s="61"/>
      <c r="J76" s="61"/>
      <c r="K76" s="94"/>
      <c r="L76" s="152">
        <f t="shared" si="7"/>
        <v>1.5</v>
      </c>
      <c r="M76" s="98">
        <f t="shared" si="8"/>
        <v>1</v>
      </c>
      <c r="N76" s="149"/>
      <c r="O76" s="168"/>
    </row>
    <row r="77" spans="1:15" ht="12" customHeight="1" x14ac:dyDescent="0.2">
      <c r="A77" s="323" t="s">
        <v>444</v>
      </c>
      <c r="B77" s="91" t="s">
        <v>194</v>
      </c>
      <c r="C77" s="91" t="s">
        <v>57</v>
      </c>
      <c r="D77" s="194">
        <v>1984</v>
      </c>
      <c r="E77" s="61"/>
      <c r="F77" s="278"/>
      <c r="G77" s="61"/>
      <c r="H77" s="61"/>
      <c r="I77" s="61"/>
      <c r="J77" s="61"/>
      <c r="K77" s="119"/>
      <c r="L77" s="152">
        <f t="shared" si="7"/>
        <v>0</v>
      </c>
      <c r="M77" s="98">
        <f t="shared" si="8"/>
        <v>0</v>
      </c>
      <c r="N77" s="149"/>
      <c r="O77" s="168"/>
    </row>
    <row r="78" spans="1:15" ht="12" customHeight="1" x14ac:dyDescent="0.2">
      <c r="A78" s="323" t="s">
        <v>444</v>
      </c>
      <c r="B78" s="91" t="s">
        <v>39</v>
      </c>
      <c r="C78" s="91" t="s">
        <v>57</v>
      </c>
      <c r="D78" s="92">
        <v>1968</v>
      </c>
      <c r="E78" s="97"/>
      <c r="F78" s="279"/>
      <c r="G78" s="120"/>
      <c r="H78" s="61"/>
      <c r="I78" s="61"/>
      <c r="J78" s="61"/>
      <c r="K78" s="94"/>
      <c r="L78" s="152">
        <f t="shared" si="7"/>
        <v>0</v>
      </c>
      <c r="M78" s="98">
        <f>COUNT(E78:K78)</f>
        <v>0</v>
      </c>
      <c r="N78" s="149"/>
      <c r="O78" s="168"/>
    </row>
    <row r="79" spans="1:15" ht="12" customHeight="1" x14ac:dyDescent="0.2">
      <c r="A79" s="323" t="s">
        <v>444</v>
      </c>
      <c r="B79" s="192" t="s">
        <v>287</v>
      </c>
      <c r="C79" s="91" t="s">
        <v>62</v>
      </c>
      <c r="D79" s="92">
        <v>1964</v>
      </c>
      <c r="E79" s="61"/>
      <c r="F79" s="93"/>
      <c r="G79" s="97"/>
      <c r="H79" s="97"/>
      <c r="I79" s="93"/>
      <c r="J79" s="61"/>
      <c r="K79" s="94"/>
      <c r="L79" s="152">
        <f t="shared" si="7"/>
        <v>0</v>
      </c>
      <c r="M79" s="98">
        <f t="shared" si="8"/>
        <v>0</v>
      </c>
      <c r="N79" s="149"/>
      <c r="O79" s="168"/>
    </row>
    <row r="80" spans="1:15" ht="12" customHeight="1" x14ac:dyDescent="0.2">
      <c r="A80" s="323" t="s">
        <v>444</v>
      </c>
      <c r="B80" s="91" t="s">
        <v>127</v>
      </c>
      <c r="C80" s="91" t="s">
        <v>57</v>
      </c>
      <c r="D80" s="92">
        <v>1949</v>
      </c>
      <c r="E80" s="97"/>
      <c r="F80" s="197"/>
      <c r="G80" s="120"/>
      <c r="H80" s="61"/>
      <c r="I80" s="61"/>
      <c r="J80" s="61"/>
      <c r="K80" s="94"/>
      <c r="L80" s="152">
        <f t="shared" si="7"/>
        <v>0</v>
      </c>
      <c r="M80" s="98">
        <f t="shared" si="8"/>
        <v>0</v>
      </c>
      <c r="N80" s="149"/>
      <c r="O80" s="168"/>
    </row>
    <row r="81" spans="1:15" ht="12" customHeight="1" x14ac:dyDescent="0.2">
      <c r="A81" s="323" t="s">
        <v>444</v>
      </c>
      <c r="B81" s="141" t="s">
        <v>212</v>
      </c>
      <c r="C81" s="141" t="s">
        <v>58</v>
      </c>
      <c r="D81" s="193">
        <v>1983</v>
      </c>
      <c r="E81" s="55"/>
      <c r="F81" s="198"/>
      <c r="G81" s="55"/>
      <c r="H81" s="55"/>
      <c r="I81" s="412"/>
      <c r="J81" s="206"/>
      <c r="K81" s="590"/>
      <c r="L81" s="152">
        <f t="shared" si="7"/>
        <v>0</v>
      </c>
      <c r="M81" s="98">
        <f t="shared" si="8"/>
        <v>0</v>
      </c>
      <c r="N81" s="150"/>
      <c r="O81" s="170"/>
    </row>
    <row r="82" spans="1:15" ht="12" customHeight="1" x14ac:dyDescent="0.2">
      <c r="A82" s="323" t="s">
        <v>444</v>
      </c>
      <c r="B82" s="141" t="s">
        <v>118</v>
      </c>
      <c r="C82" s="141" t="s">
        <v>57</v>
      </c>
      <c r="D82" s="193"/>
      <c r="E82" s="55"/>
      <c r="F82" s="55"/>
      <c r="G82" s="55"/>
      <c r="H82" s="55"/>
      <c r="I82" s="128"/>
      <c r="J82" s="128"/>
      <c r="K82" s="322"/>
      <c r="L82" s="152">
        <f t="shared" si="7"/>
        <v>0</v>
      </c>
      <c r="M82" s="98">
        <f t="shared" si="8"/>
        <v>0</v>
      </c>
      <c r="N82" s="150"/>
      <c r="O82" s="170"/>
    </row>
    <row r="83" spans="1:15" ht="12" customHeight="1" x14ac:dyDescent="0.2">
      <c r="A83" s="323" t="s">
        <v>444</v>
      </c>
      <c r="B83" s="148" t="s">
        <v>81</v>
      </c>
      <c r="C83" s="141" t="s">
        <v>58</v>
      </c>
      <c r="D83" s="193">
        <v>1969</v>
      </c>
      <c r="E83" s="578"/>
      <c r="F83" s="575"/>
      <c r="G83" s="578"/>
      <c r="H83" s="55"/>
      <c r="I83" s="585"/>
      <c r="J83" s="128"/>
      <c r="K83" s="322"/>
      <c r="L83" s="158">
        <f t="shared" si="7"/>
        <v>0</v>
      </c>
      <c r="M83" s="145">
        <f t="shared" si="8"/>
        <v>0</v>
      </c>
      <c r="N83" s="150"/>
      <c r="O83" s="170"/>
    </row>
    <row r="84" spans="1:15" ht="12" customHeight="1" x14ac:dyDescent="0.2">
      <c r="A84" s="323" t="s">
        <v>444</v>
      </c>
      <c r="B84" s="328" t="s">
        <v>98</v>
      </c>
      <c r="C84" s="142" t="s">
        <v>58</v>
      </c>
      <c r="D84" s="143">
        <v>1966</v>
      </c>
      <c r="E84" s="72"/>
      <c r="F84" s="580"/>
      <c r="G84" s="337"/>
      <c r="H84" s="72"/>
      <c r="I84" s="584"/>
      <c r="J84" s="584"/>
      <c r="K84" s="589"/>
      <c r="L84" s="153">
        <f t="shared" si="7"/>
        <v>0</v>
      </c>
      <c r="M84" s="145">
        <f t="shared" ref="M84:M102" si="9">COUNT(E84:K84)</f>
        <v>0</v>
      </c>
      <c r="N84" s="151"/>
      <c r="O84" s="168"/>
    </row>
    <row r="85" spans="1:15" ht="12" customHeight="1" x14ac:dyDescent="0.2">
      <c r="A85" s="323" t="s">
        <v>444</v>
      </c>
      <c r="B85" s="344" t="s">
        <v>150</v>
      </c>
      <c r="C85" s="212" t="s">
        <v>58</v>
      </c>
      <c r="D85" s="253"/>
      <c r="E85" s="7"/>
      <c r="F85" s="340"/>
      <c r="G85" s="7"/>
      <c r="H85" s="7"/>
      <c r="I85" s="7"/>
      <c r="J85" s="7"/>
      <c r="K85" s="592"/>
      <c r="L85" s="153">
        <f t="shared" si="7"/>
        <v>0</v>
      </c>
      <c r="M85" s="145">
        <f t="shared" si="9"/>
        <v>0</v>
      </c>
      <c r="N85" s="215"/>
      <c r="O85" s="168"/>
    </row>
    <row r="86" spans="1:15" ht="12" customHeight="1" x14ac:dyDescent="0.2">
      <c r="A86" s="323" t="s">
        <v>444</v>
      </c>
      <c r="B86" s="91" t="s">
        <v>253</v>
      </c>
      <c r="C86" s="91" t="s">
        <v>58</v>
      </c>
      <c r="D86" s="92"/>
      <c r="E86" s="61"/>
      <c r="F86" s="197"/>
      <c r="G86" s="120"/>
      <c r="H86" s="61"/>
      <c r="I86" s="61"/>
      <c r="J86" s="61"/>
      <c r="K86" s="94"/>
      <c r="L86" s="153">
        <f t="shared" si="7"/>
        <v>0</v>
      </c>
      <c r="M86" s="145">
        <f t="shared" si="9"/>
        <v>0</v>
      </c>
      <c r="N86" s="149"/>
      <c r="O86" s="168"/>
    </row>
    <row r="87" spans="1:15" ht="12" customHeight="1" x14ac:dyDescent="0.2">
      <c r="A87" s="323" t="s">
        <v>444</v>
      </c>
      <c r="B87" s="91" t="s">
        <v>230</v>
      </c>
      <c r="C87" s="91" t="s">
        <v>58</v>
      </c>
      <c r="D87" s="194"/>
      <c r="E87" s="61"/>
      <c r="F87" s="196"/>
      <c r="G87" s="61"/>
      <c r="H87" s="61"/>
      <c r="I87" s="61"/>
      <c r="J87" s="61"/>
      <c r="K87" s="169"/>
      <c r="L87" s="155">
        <f t="shared" si="7"/>
        <v>0</v>
      </c>
      <c r="M87" s="95">
        <f t="shared" ref="M87:M94" si="10">COUNT(E87:K87)</f>
        <v>0</v>
      </c>
      <c r="N87" s="149"/>
      <c r="O87" s="168"/>
    </row>
    <row r="88" spans="1:15" ht="12" customHeight="1" x14ac:dyDescent="0.2">
      <c r="A88" s="323" t="s">
        <v>444</v>
      </c>
      <c r="B88" s="91" t="s">
        <v>88</v>
      </c>
      <c r="C88" s="91" t="s">
        <v>58</v>
      </c>
      <c r="D88" s="194"/>
      <c r="E88" s="61"/>
      <c r="F88" s="197"/>
      <c r="G88" s="61"/>
      <c r="H88" s="61"/>
      <c r="I88" s="61"/>
      <c r="J88" s="61"/>
      <c r="K88" s="94"/>
      <c r="L88" s="155">
        <f t="shared" si="7"/>
        <v>0</v>
      </c>
      <c r="M88" s="95">
        <f t="shared" si="10"/>
        <v>0</v>
      </c>
      <c r="N88" s="149"/>
      <c r="O88" s="168"/>
    </row>
    <row r="89" spans="1:15" ht="12" customHeight="1" x14ac:dyDescent="0.2">
      <c r="A89" s="323" t="s">
        <v>444</v>
      </c>
      <c r="B89" s="91" t="s">
        <v>101</v>
      </c>
      <c r="C89" s="91" t="s">
        <v>58</v>
      </c>
      <c r="D89" s="194"/>
      <c r="E89" s="61"/>
      <c r="F89" s="197"/>
      <c r="G89" s="61"/>
      <c r="H89" s="61"/>
      <c r="I89" s="61"/>
      <c r="J89" s="61"/>
      <c r="K89" s="94"/>
      <c r="L89" s="155">
        <f t="shared" si="7"/>
        <v>0</v>
      </c>
      <c r="M89" s="95">
        <f t="shared" si="10"/>
        <v>0</v>
      </c>
      <c r="N89" s="149"/>
      <c r="O89" s="168"/>
    </row>
    <row r="90" spans="1:15" ht="12" customHeight="1" x14ac:dyDescent="0.2">
      <c r="A90" s="323" t="s">
        <v>444</v>
      </c>
      <c r="B90" s="147" t="s">
        <v>174</v>
      </c>
      <c r="C90" s="91" t="s">
        <v>58</v>
      </c>
      <c r="D90" s="92">
        <v>1981</v>
      </c>
      <c r="E90" s="61"/>
      <c r="F90" s="196"/>
      <c r="G90" s="61"/>
      <c r="H90" s="115"/>
      <c r="I90" s="61"/>
      <c r="J90" s="61"/>
      <c r="K90" s="169"/>
      <c r="L90" s="152">
        <f t="shared" si="7"/>
        <v>0</v>
      </c>
      <c r="M90" s="98">
        <f t="shared" si="10"/>
        <v>0</v>
      </c>
      <c r="N90" s="149"/>
      <c r="O90" s="168"/>
    </row>
    <row r="91" spans="1:15" ht="12" customHeight="1" x14ac:dyDescent="0.2">
      <c r="A91" s="323" t="s">
        <v>444</v>
      </c>
      <c r="B91" s="91" t="s">
        <v>110</v>
      </c>
      <c r="C91" s="91" t="s">
        <v>58</v>
      </c>
      <c r="D91" s="194">
        <v>1966</v>
      </c>
      <c r="E91" s="61"/>
      <c r="F91" s="197"/>
      <c r="G91" s="61"/>
      <c r="H91" s="61"/>
      <c r="I91" s="61"/>
      <c r="J91" s="61"/>
      <c r="K91" s="94"/>
      <c r="L91" s="152">
        <f t="shared" si="7"/>
        <v>0</v>
      </c>
      <c r="M91" s="98">
        <f t="shared" si="10"/>
        <v>0</v>
      </c>
      <c r="N91" s="149"/>
      <c r="O91" s="168"/>
    </row>
    <row r="92" spans="1:15" ht="12" customHeight="1" x14ac:dyDescent="0.2">
      <c r="A92" s="323" t="s">
        <v>444</v>
      </c>
      <c r="B92" s="91" t="s">
        <v>254</v>
      </c>
      <c r="C92" s="91" t="s">
        <v>58</v>
      </c>
      <c r="D92" s="92"/>
      <c r="E92" s="61"/>
      <c r="F92" s="197"/>
      <c r="G92" s="120"/>
      <c r="H92" s="61"/>
      <c r="I92" s="61"/>
      <c r="J92" s="61"/>
      <c r="K92" s="94"/>
      <c r="L92" s="152">
        <f t="shared" si="7"/>
        <v>0</v>
      </c>
      <c r="M92" s="98">
        <f t="shared" si="10"/>
        <v>0</v>
      </c>
      <c r="N92" s="149"/>
      <c r="O92" s="168"/>
    </row>
    <row r="93" spans="1:15" ht="12" customHeight="1" x14ac:dyDescent="0.2">
      <c r="A93" s="323" t="s">
        <v>444</v>
      </c>
      <c r="B93" s="147" t="s">
        <v>157</v>
      </c>
      <c r="C93" s="91" t="s">
        <v>58</v>
      </c>
      <c r="D93" s="92"/>
      <c r="E93" s="61"/>
      <c r="F93" s="120"/>
      <c r="G93" s="61"/>
      <c r="H93" s="61"/>
      <c r="I93" s="61"/>
      <c r="J93" s="61"/>
      <c r="K93" s="94"/>
      <c r="L93" s="152">
        <f t="shared" si="7"/>
        <v>0</v>
      </c>
      <c r="M93" s="98">
        <f t="shared" si="10"/>
        <v>0</v>
      </c>
      <c r="N93" s="149"/>
      <c r="O93" s="168"/>
    </row>
    <row r="94" spans="1:15" ht="12" customHeight="1" x14ac:dyDescent="0.2">
      <c r="A94" s="323" t="s">
        <v>444</v>
      </c>
      <c r="B94" s="171" t="s">
        <v>229</v>
      </c>
      <c r="C94" s="171" t="s">
        <v>58</v>
      </c>
      <c r="D94" s="574"/>
      <c r="E94" s="80"/>
      <c r="F94" s="341"/>
      <c r="G94" s="80"/>
      <c r="H94" s="80"/>
      <c r="I94" s="80"/>
      <c r="J94" s="80"/>
      <c r="K94" s="389"/>
      <c r="L94" s="156">
        <f t="shared" si="7"/>
        <v>0</v>
      </c>
      <c r="M94" s="51">
        <f t="shared" si="10"/>
        <v>0</v>
      </c>
      <c r="N94" s="151"/>
      <c r="O94" s="174"/>
    </row>
    <row r="95" spans="1:15" ht="12" customHeight="1" x14ac:dyDescent="0.2">
      <c r="A95" s="323" t="s">
        <v>444</v>
      </c>
      <c r="B95" s="91" t="s">
        <v>106</v>
      </c>
      <c r="C95" s="91" t="s">
        <v>58</v>
      </c>
      <c r="D95" s="92">
        <v>1960</v>
      </c>
      <c r="E95" s="61"/>
      <c r="F95" s="196"/>
      <c r="G95" s="61"/>
      <c r="H95" s="61"/>
      <c r="I95" s="61"/>
      <c r="J95" s="61"/>
      <c r="K95" s="169"/>
      <c r="L95" s="152">
        <f t="shared" si="7"/>
        <v>0</v>
      </c>
      <c r="M95" s="98">
        <f t="shared" si="9"/>
        <v>0</v>
      </c>
      <c r="N95" s="149"/>
      <c r="O95" s="168"/>
    </row>
    <row r="96" spans="1:15" ht="12" customHeight="1" x14ac:dyDescent="0.2">
      <c r="A96" s="323" t="s">
        <v>444</v>
      </c>
      <c r="B96" s="91" t="s">
        <v>65</v>
      </c>
      <c r="C96" s="91" t="s">
        <v>58</v>
      </c>
      <c r="D96" s="194">
        <v>1973</v>
      </c>
      <c r="E96" s="61"/>
      <c r="F96" s="196"/>
      <c r="G96" s="61"/>
      <c r="H96" s="211"/>
      <c r="I96" s="61"/>
      <c r="J96" s="61"/>
      <c r="K96" s="169"/>
      <c r="L96" s="152">
        <f t="shared" si="7"/>
        <v>0</v>
      </c>
      <c r="M96" s="98">
        <f t="shared" si="9"/>
        <v>0</v>
      </c>
      <c r="N96" s="149"/>
      <c r="O96" s="168"/>
    </row>
    <row r="97" spans="1:15" ht="12" customHeight="1" x14ac:dyDescent="0.2">
      <c r="A97" s="323" t="s">
        <v>444</v>
      </c>
      <c r="B97" s="91" t="s">
        <v>231</v>
      </c>
      <c r="C97" s="91" t="s">
        <v>58</v>
      </c>
      <c r="D97" s="194"/>
      <c r="E97" s="61"/>
      <c r="F97" s="120"/>
      <c r="G97" s="61"/>
      <c r="H97" s="61"/>
      <c r="I97" s="61"/>
      <c r="J97" s="61"/>
      <c r="K97" s="94"/>
      <c r="L97" s="152">
        <f t="shared" si="7"/>
        <v>0</v>
      </c>
      <c r="M97" s="98">
        <f t="shared" si="9"/>
        <v>0</v>
      </c>
      <c r="N97" s="149"/>
      <c r="O97" s="168"/>
    </row>
    <row r="98" spans="1:15" ht="12" customHeight="1" x14ac:dyDescent="0.2">
      <c r="A98" s="323" t="s">
        <v>444</v>
      </c>
      <c r="B98" s="192" t="s">
        <v>256</v>
      </c>
      <c r="C98" s="91" t="s">
        <v>58</v>
      </c>
      <c r="D98" s="92"/>
      <c r="E98" s="61"/>
      <c r="F98" s="197"/>
      <c r="G98" s="61"/>
      <c r="H98" s="61"/>
      <c r="I98" s="61"/>
      <c r="J98" s="61"/>
      <c r="K98" s="119"/>
      <c r="L98" s="152">
        <f t="shared" si="7"/>
        <v>0</v>
      </c>
      <c r="M98" s="98">
        <f t="shared" si="9"/>
        <v>0</v>
      </c>
      <c r="N98" s="149"/>
      <c r="O98" s="168"/>
    </row>
    <row r="99" spans="1:15" ht="12" customHeight="1" x14ac:dyDescent="0.2">
      <c r="A99" s="323" t="s">
        <v>444</v>
      </c>
      <c r="B99" s="91" t="s">
        <v>46</v>
      </c>
      <c r="C99" s="91" t="s">
        <v>58</v>
      </c>
      <c r="D99" s="194">
        <v>1969</v>
      </c>
      <c r="E99" s="61"/>
      <c r="F99" s="61"/>
      <c r="G99" s="61"/>
      <c r="H99" s="61"/>
      <c r="I99" s="61"/>
      <c r="J99" s="61"/>
      <c r="K99" s="94"/>
      <c r="L99" s="152">
        <f t="shared" si="7"/>
        <v>0</v>
      </c>
      <c r="M99" s="98">
        <f t="shared" si="9"/>
        <v>0</v>
      </c>
      <c r="N99" s="149"/>
      <c r="O99" s="168"/>
    </row>
    <row r="100" spans="1:15" ht="12" customHeight="1" x14ac:dyDescent="0.2">
      <c r="A100" s="323" t="s">
        <v>444</v>
      </c>
      <c r="B100" s="91" t="s">
        <v>59</v>
      </c>
      <c r="C100" s="91" t="s">
        <v>58</v>
      </c>
      <c r="D100" s="194">
        <v>1962</v>
      </c>
      <c r="E100" s="61"/>
      <c r="F100" s="61"/>
      <c r="G100" s="61"/>
      <c r="H100" s="61"/>
      <c r="I100" s="61"/>
      <c r="J100" s="61"/>
      <c r="K100" s="94"/>
      <c r="L100" s="152">
        <f t="shared" si="7"/>
        <v>0</v>
      </c>
      <c r="M100" s="98">
        <f t="shared" si="9"/>
        <v>0</v>
      </c>
      <c r="N100" s="149"/>
      <c r="O100" s="168"/>
    </row>
    <row r="101" spans="1:15" ht="12" customHeight="1" x14ac:dyDescent="0.2">
      <c r="A101" s="323" t="s">
        <v>444</v>
      </c>
      <c r="B101" s="147" t="s">
        <v>137</v>
      </c>
      <c r="C101" s="91" t="s">
        <v>58</v>
      </c>
      <c r="D101" s="92"/>
      <c r="E101" s="61"/>
      <c r="F101" s="196"/>
      <c r="G101" s="61"/>
      <c r="H101" s="61"/>
      <c r="I101" s="61"/>
      <c r="J101" s="61"/>
      <c r="K101" s="119"/>
      <c r="L101" s="152">
        <f t="shared" si="7"/>
        <v>0</v>
      </c>
      <c r="M101" s="98">
        <f t="shared" si="9"/>
        <v>0</v>
      </c>
      <c r="N101" s="149"/>
      <c r="O101" s="168"/>
    </row>
    <row r="102" spans="1:15" ht="12" customHeight="1" x14ac:dyDescent="0.2">
      <c r="A102" s="323" t="s">
        <v>444</v>
      </c>
      <c r="B102" s="147" t="s">
        <v>128</v>
      </c>
      <c r="C102" s="91" t="s">
        <v>57</v>
      </c>
      <c r="D102" s="92"/>
      <c r="E102" s="61"/>
      <c r="F102" s="197"/>
      <c r="G102" s="61"/>
      <c r="H102" s="7"/>
      <c r="I102" s="61"/>
      <c r="J102" s="61"/>
      <c r="K102" s="94"/>
      <c r="L102" s="152">
        <f t="shared" ref="L102:L119" si="11">SUM(E102:K102)</f>
        <v>0</v>
      </c>
      <c r="M102" s="98">
        <f t="shared" si="9"/>
        <v>0</v>
      </c>
      <c r="N102" s="149"/>
      <c r="O102" s="168"/>
    </row>
    <row r="103" spans="1:15" ht="12" customHeight="1" x14ac:dyDescent="0.2">
      <c r="A103" s="323" t="s">
        <v>444</v>
      </c>
      <c r="B103" s="147" t="s">
        <v>139</v>
      </c>
      <c r="C103" s="91" t="s">
        <v>58</v>
      </c>
      <c r="D103" s="92">
        <v>1971</v>
      </c>
      <c r="E103" s="61"/>
      <c r="F103" s="197"/>
      <c r="G103" s="342"/>
      <c r="H103" s="13"/>
      <c r="I103" s="12"/>
      <c r="J103" s="13"/>
      <c r="K103" s="127"/>
      <c r="L103" s="152">
        <f t="shared" si="11"/>
        <v>0</v>
      </c>
      <c r="M103" s="98">
        <f t="shared" ref="M103:M110" si="12">COUNT(E103:K103)</f>
        <v>0</v>
      </c>
      <c r="N103" s="149"/>
      <c r="O103" s="168"/>
    </row>
    <row r="104" spans="1:15" ht="12" customHeight="1" x14ac:dyDescent="0.2">
      <c r="A104" s="323" t="s">
        <v>444</v>
      </c>
      <c r="B104" s="91" t="s">
        <v>152</v>
      </c>
      <c r="C104" s="91" t="s">
        <v>58</v>
      </c>
      <c r="D104" s="92">
        <v>1972</v>
      </c>
      <c r="E104" s="61"/>
      <c r="F104" s="61"/>
      <c r="G104" s="120"/>
      <c r="H104" s="55"/>
      <c r="I104" s="14"/>
      <c r="J104" s="128"/>
      <c r="K104" s="125"/>
      <c r="L104" s="152">
        <f t="shared" si="11"/>
        <v>0</v>
      </c>
      <c r="M104" s="98">
        <f t="shared" si="12"/>
        <v>0</v>
      </c>
      <c r="N104" s="149"/>
      <c r="O104" s="168"/>
    </row>
    <row r="105" spans="1:15" ht="12" customHeight="1" x14ac:dyDescent="0.2">
      <c r="A105" s="323" t="s">
        <v>444</v>
      </c>
      <c r="B105" s="91" t="s">
        <v>143</v>
      </c>
      <c r="C105" s="91" t="s">
        <v>58</v>
      </c>
      <c r="D105" s="194"/>
      <c r="E105" s="61"/>
      <c r="F105" s="197"/>
      <c r="G105" s="61"/>
      <c r="H105" s="61"/>
      <c r="I105" s="61"/>
      <c r="J105" s="61"/>
      <c r="K105" s="119"/>
      <c r="L105" s="152">
        <f t="shared" si="11"/>
        <v>0</v>
      </c>
      <c r="M105" s="98">
        <f t="shared" si="12"/>
        <v>0</v>
      </c>
      <c r="N105" s="149"/>
      <c r="O105" s="168"/>
    </row>
    <row r="106" spans="1:15" ht="12" customHeight="1" x14ac:dyDescent="0.2">
      <c r="A106" s="323" t="s">
        <v>444</v>
      </c>
      <c r="B106" s="147" t="s">
        <v>167</v>
      </c>
      <c r="C106" s="91" t="s">
        <v>57</v>
      </c>
      <c r="D106" s="194"/>
      <c r="E106" s="61"/>
      <c r="F106" s="197"/>
      <c r="G106" s="61"/>
      <c r="H106" s="61"/>
      <c r="I106" s="61"/>
      <c r="J106" s="61"/>
      <c r="K106" s="94"/>
      <c r="L106" s="152">
        <f t="shared" si="11"/>
        <v>0</v>
      </c>
      <c r="M106" s="98">
        <f t="shared" si="12"/>
        <v>0</v>
      </c>
      <c r="N106" s="149"/>
      <c r="O106" s="168"/>
    </row>
    <row r="107" spans="1:15" ht="12" customHeight="1" x14ac:dyDescent="0.2">
      <c r="A107" s="323" t="s">
        <v>444</v>
      </c>
      <c r="B107" s="147" t="s">
        <v>123</v>
      </c>
      <c r="C107" s="91" t="s">
        <v>57</v>
      </c>
      <c r="D107" s="194"/>
      <c r="E107" s="61"/>
      <c r="F107" s="197"/>
      <c r="G107" s="61"/>
      <c r="H107" s="61"/>
      <c r="I107" s="61"/>
      <c r="J107" s="61"/>
      <c r="K107" s="94"/>
      <c r="L107" s="152">
        <f t="shared" si="11"/>
        <v>0</v>
      </c>
      <c r="M107" s="95">
        <f t="shared" si="12"/>
        <v>0</v>
      </c>
      <c r="N107" s="150"/>
      <c r="O107" s="168"/>
    </row>
    <row r="108" spans="1:15" ht="12" customHeight="1" x14ac:dyDescent="0.2">
      <c r="A108" s="323" t="s">
        <v>444</v>
      </c>
      <c r="B108" s="147" t="s">
        <v>38</v>
      </c>
      <c r="C108" s="91" t="s">
        <v>58</v>
      </c>
      <c r="D108" s="92"/>
      <c r="E108" s="61"/>
      <c r="F108" s="197"/>
      <c r="G108" s="61"/>
      <c r="H108" s="61"/>
      <c r="I108" s="14"/>
      <c r="J108" s="14"/>
      <c r="K108" s="103"/>
      <c r="L108" s="152">
        <f t="shared" si="11"/>
        <v>0</v>
      </c>
      <c r="M108" s="98">
        <f t="shared" si="12"/>
        <v>0</v>
      </c>
      <c r="N108" s="149"/>
      <c r="O108" s="168"/>
    </row>
    <row r="109" spans="1:15" ht="12" customHeight="1" x14ac:dyDescent="0.2">
      <c r="A109" s="323" t="s">
        <v>444</v>
      </c>
      <c r="B109" s="344" t="s">
        <v>142</v>
      </c>
      <c r="C109" s="212" t="s">
        <v>58</v>
      </c>
      <c r="D109" s="253">
        <v>1997</v>
      </c>
      <c r="E109" s="7"/>
      <c r="F109" s="340"/>
      <c r="G109" s="7"/>
      <c r="H109" s="7"/>
      <c r="I109" s="213"/>
      <c r="J109" s="213"/>
      <c r="K109" s="214"/>
      <c r="L109" s="152">
        <f t="shared" si="11"/>
        <v>0</v>
      </c>
      <c r="M109" s="98">
        <f t="shared" si="12"/>
        <v>0</v>
      </c>
      <c r="N109" s="215"/>
      <c r="O109" s="216"/>
    </row>
    <row r="110" spans="1:15" ht="12" customHeight="1" x14ac:dyDescent="0.2">
      <c r="A110" s="323" t="s">
        <v>444</v>
      </c>
      <c r="B110" s="212" t="s">
        <v>177</v>
      </c>
      <c r="C110" s="212" t="s">
        <v>58</v>
      </c>
      <c r="D110" s="253">
        <v>1991</v>
      </c>
      <c r="E110" s="7"/>
      <c r="F110" s="340"/>
      <c r="G110" s="7"/>
      <c r="H110" s="7"/>
      <c r="I110" s="213"/>
      <c r="J110" s="213"/>
      <c r="K110" s="214"/>
      <c r="L110" s="152">
        <f t="shared" si="11"/>
        <v>0</v>
      </c>
      <c r="M110" s="250">
        <f t="shared" si="12"/>
        <v>0</v>
      </c>
      <c r="N110" s="215"/>
      <c r="O110" s="216"/>
    </row>
    <row r="111" spans="1:15" ht="12" customHeight="1" x14ac:dyDescent="0.2">
      <c r="A111" s="323" t="s">
        <v>444</v>
      </c>
      <c r="B111" s="217" t="s">
        <v>170</v>
      </c>
      <c r="C111" s="217" t="s">
        <v>58</v>
      </c>
      <c r="D111" s="252"/>
      <c r="E111" s="345"/>
      <c r="F111" s="38"/>
      <c r="G111" s="41"/>
      <c r="H111" s="38"/>
      <c r="I111" s="38"/>
      <c r="J111" s="13"/>
      <c r="K111" s="103"/>
      <c r="L111" s="152">
        <f t="shared" si="11"/>
        <v>0</v>
      </c>
      <c r="M111" s="13">
        <f t="shared" ref="M111:M119" si="13">COUNT(E111:K111)</f>
        <v>0</v>
      </c>
      <c r="N111" s="219"/>
      <c r="O111" s="220"/>
    </row>
    <row r="112" spans="1:15" ht="12" customHeight="1" x14ac:dyDescent="0.2">
      <c r="A112" s="323" t="s">
        <v>444</v>
      </c>
      <c r="B112" s="251" t="s">
        <v>158</v>
      </c>
      <c r="C112" s="217" t="s">
        <v>58</v>
      </c>
      <c r="D112" s="252"/>
      <c r="E112" s="13"/>
      <c r="F112" s="13"/>
      <c r="G112" s="13"/>
      <c r="H112" s="13"/>
      <c r="I112" s="13"/>
      <c r="J112" s="13"/>
      <c r="K112" s="103"/>
      <c r="L112" s="152">
        <f t="shared" si="11"/>
        <v>0</v>
      </c>
      <c r="M112" s="13">
        <f t="shared" si="13"/>
        <v>0</v>
      </c>
      <c r="N112" s="219"/>
      <c r="O112" s="220"/>
    </row>
    <row r="113" spans="1:17" ht="12" customHeight="1" x14ac:dyDescent="0.2">
      <c r="A113" s="323" t="s">
        <v>444</v>
      </c>
      <c r="B113" s="251" t="s">
        <v>159</v>
      </c>
      <c r="C113" s="217" t="s">
        <v>57</v>
      </c>
      <c r="D113" s="252"/>
      <c r="E113" s="13"/>
      <c r="F113" s="13"/>
      <c r="G113" s="13"/>
      <c r="H113" s="13"/>
      <c r="I113" s="13"/>
      <c r="J113" s="13"/>
      <c r="K113" s="103"/>
      <c r="L113" s="152">
        <f t="shared" si="11"/>
        <v>0</v>
      </c>
      <c r="M113" s="13">
        <f t="shared" si="13"/>
        <v>0</v>
      </c>
      <c r="N113" s="219"/>
      <c r="O113" s="220"/>
    </row>
    <row r="114" spans="1:17" ht="12" customHeight="1" x14ac:dyDescent="0.2">
      <c r="A114" s="323" t="s">
        <v>444</v>
      </c>
      <c r="B114" s="251" t="s">
        <v>169</v>
      </c>
      <c r="C114" s="217" t="s">
        <v>57</v>
      </c>
      <c r="D114" s="252"/>
      <c r="E114" s="13"/>
      <c r="F114" s="13"/>
      <c r="G114" s="13"/>
      <c r="H114" s="13"/>
      <c r="I114" s="13"/>
      <c r="J114" s="13"/>
      <c r="K114" s="103"/>
      <c r="L114" s="152">
        <f t="shared" si="11"/>
        <v>0</v>
      </c>
      <c r="M114" s="13">
        <f t="shared" si="13"/>
        <v>0</v>
      </c>
      <c r="N114" s="219"/>
      <c r="O114" s="220"/>
    </row>
    <row r="115" spans="1:17" ht="12" customHeight="1" x14ac:dyDescent="0.2">
      <c r="A115" s="323" t="s">
        <v>444</v>
      </c>
      <c r="B115" s="251" t="s">
        <v>141</v>
      </c>
      <c r="C115" s="217" t="s">
        <v>58</v>
      </c>
      <c r="D115" s="252">
        <v>1966</v>
      </c>
      <c r="E115" s="13"/>
      <c r="F115" s="13"/>
      <c r="G115" s="13"/>
      <c r="H115" s="13"/>
      <c r="I115" s="13"/>
      <c r="J115" s="13"/>
      <c r="K115" s="103"/>
      <c r="L115" s="152">
        <f t="shared" si="11"/>
        <v>0</v>
      </c>
      <c r="M115" s="13">
        <f t="shared" si="13"/>
        <v>0</v>
      </c>
      <c r="N115" s="219"/>
      <c r="O115" s="220"/>
    </row>
    <row r="116" spans="1:17" ht="12" customHeight="1" x14ac:dyDescent="0.2">
      <c r="A116" s="323" t="s">
        <v>444</v>
      </c>
      <c r="B116" s="217" t="s">
        <v>160</v>
      </c>
      <c r="C116" s="217" t="s">
        <v>58</v>
      </c>
      <c r="D116" s="252"/>
      <c r="E116" s="13"/>
      <c r="F116" s="13"/>
      <c r="G116" s="13"/>
      <c r="H116" s="13"/>
      <c r="I116" s="13"/>
      <c r="J116" s="13"/>
      <c r="K116" s="103"/>
      <c r="L116" s="152">
        <f t="shared" si="11"/>
        <v>0</v>
      </c>
      <c r="M116" s="13">
        <f t="shared" si="13"/>
        <v>0</v>
      </c>
      <c r="N116" s="219"/>
      <c r="O116" s="220"/>
    </row>
    <row r="117" spans="1:17" ht="12" customHeight="1" x14ac:dyDescent="0.2">
      <c r="A117" s="323" t="s">
        <v>444</v>
      </c>
      <c r="B117" s="217" t="s">
        <v>113</v>
      </c>
      <c r="C117" s="217" t="s">
        <v>58</v>
      </c>
      <c r="D117" s="252"/>
      <c r="E117" s="38"/>
      <c r="F117" s="13"/>
      <c r="G117" s="13"/>
      <c r="H117" s="13"/>
      <c r="I117" s="13"/>
      <c r="J117" s="13"/>
      <c r="K117" s="103"/>
      <c r="L117" s="152">
        <f t="shared" si="11"/>
        <v>0</v>
      </c>
      <c r="M117" s="13">
        <f t="shared" si="13"/>
        <v>0</v>
      </c>
      <c r="N117" s="219"/>
      <c r="O117" s="220"/>
    </row>
    <row r="118" spans="1:17" ht="12" customHeight="1" x14ac:dyDescent="0.2">
      <c r="A118" s="323" t="s">
        <v>444</v>
      </c>
      <c r="B118" s="217" t="s">
        <v>161</v>
      </c>
      <c r="C118" s="217" t="s">
        <v>58</v>
      </c>
      <c r="D118" s="218"/>
      <c r="E118" s="13"/>
      <c r="F118" s="13"/>
      <c r="G118" s="13"/>
      <c r="H118" s="13"/>
      <c r="I118" s="13"/>
      <c r="J118" s="13"/>
      <c r="K118" s="103"/>
      <c r="L118" s="152">
        <f t="shared" si="11"/>
        <v>0</v>
      </c>
      <c r="M118" s="13">
        <f t="shared" si="13"/>
        <v>0</v>
      </c>
      <c r="N118" s="219"/>
      <c r="O118" s="220"/>
    </row>
    <row r="119" spans="1:17" ht="12" customHeight="1" x14ac:dyDescent="0.2">
      <c r="A119" s="323" t="s">
        <v>444</v>
      </c>
      <c r="B119" s="217" t="s">
        <v>178</v>
      </c>
      <c r="C119" s="217" t="s">
        <v>58</v>
      </c>
      <c r="D119" s="218">
        <v>1989</v>
      </c>
      <c r="E119" s="13"/>
      <c r="F119" s="13"/>
      <c r="G119" s="13"/>
      <c r="H119" s="13"/>
      <c r="I119" s="13"/>
      <c r="J119" s="13"/>
      <c r="K119" s="103"/>
      <c r="L119" s="152">
        <f t="shared" si="11"/>
        <v>0</v>
      </c>
      <c r="M119" s="13">
        <f t="shared" si="13"/>
        <v>0</v>
      </c>
      <c r="N119" s="219"/>
      <c r="O119" s="220"/>
    </row>
    <row r="120" spans="1:17" ht="12" customHeight="1" x14ac:dyDescent="0.2">
      <c r="A120" s="325"/>
      <c r="B120" s="217"/>
      <c r="C120" s="217"/>
      <c r="D120" s="218"/>
      <c r="E120" s="13"/>
      <c r="F120" s="13"/>
      <c r="G120" s="13"/>
      <c r="H120" s="13"/>
      <c r="I120" s="13"/>
      <c r="J120" s="13"/>
      <c r="K120" s="103"/>
      <c r="L120" s="152"/>
      <c r="M120" s="95"/>
      <c r="N120" s="219"/>
      <c r="O120" s="220"/>
    </row>
    <row r="121" spans="1:17" ht="12" customHeight="1" x14ac:dyDescent="0.2">
      <c r="A121" s="695" t="s">
        <v>50</v>
      </c>
      <c r="B121" s="696"/>
      <c r="C121" s="696"/>
      <c r="D121" s="697"/>
      <c r="E121" s="30">
        <f>(COUNT(E6:E120)/2)</f>
        <v>8</v>
      </c>
      <c r="F121" s="30">
        <f>(COUNT(F6:F120)/2)</f>
        <v>13</v>
      </c>
      <c r="G121" s="30">
        <f>(COUNT(G6:G120)/2)</f>
        <v>6</v>
      </c>
      <c r="H121" s="30">
        <f>(COUNT(H6:H120)/2)</f>
        <v>10</v>
      </c>
      <c r="I121" s="30">
        <f>(COUNT(I6:I120)/2)</f>
        <v>9</v>
      </c>
      <c r="J121" s="30">
        <f>(COUNT(J6:J102)/2)</f>
        <v>16</v>
      </c>
      <c r="K121" s="30">
        <f>(COUNT(K6:K120)/2)</f>
        <v>3</v>
      </c>
      <c r="L121" s="685"/>
      <c r="M121" s="685"/>
    </row>
    <row r="122" spans="1:17" ht="12.75" customHeight="1" x14ac:dyDescent="0.2">
      <c r="A122" s="664" t="s">
        <v>10</v>
      </c>
      <c r="B122" s="664"/>
      <c r="C122" s="113"/>
      <c r="D122" s="33" t="s">
        <v>11</v>
      </c>
      <c r="E122" s="33" t="s">
        <v>12</v>
      </c>
      <c r="F122" s="35" t="s">
        <v>51</v>
      </c>
      <c r="G122" s="35">
        <v>0.5</v>
      </c>
      <c r="H122" s="35">
        <v>0.25</v>
      </c>
      <c r="I122" s="35"/>
      <c r="J122" s="33">
        <v>0.125</v>
      </c>
      <c r="K122" s="106">
        <v>6.25E-2</v>
      </c>
      <c r="L122" s="106">
        <v>3.125E-2</v>
      </c>
      <c r="M122" s="107"/>
    </row>
    <row r="123" spans="1:17" ht="12" customHeight="1" x14ac:dyDescent="0.2">
      <c r="A123" s="664"/>
      <c r="B123" s="664"/>
      <c r="C123" s="122"/>
      <c r="D123" s="108">
        <v>50</v>
      </c>
      <c r="E123" s="108">
        <v>35</v>
      </c>
      <c r="F123" s="109">
        <v>26</v>
      </c>
      <c r="G123" s="108">
        <v>22</v>
      </c>
      <c r="H123" s="108">
        <v>12</v>
      </c>
      <c r="I123" s="108"/>
      <c r="J123" s="108">
        <v>6</v>
      </c>
      <c r="K123" s="109">
        <v>4</v>
      </c>
      <c r="L123" s="110" t="s">
        <v>7</v>
      </c>
      <c r="M123" s="107"/>
      <c r="P123" s="111"/>
      <c r="Q123" s="111"/>
    </row>
    <row r="124" spans="1:17" ht="26.25" customHeight="1" x14ac:dyDescent="0.2">
      <c r="A124" s="664" t="s">
        <v>52</v>
      </c>
      <c r="B124" s="664"/>
      <c r="C124" s="114"/>
      <c r="D124" s="686" t="s">
        <v>60</v>
      </c>
      <c r="E124" s="687"/>
      <c r="F124" s="687"/>
      <c r="G124" s="687"/>
      <c r="H124" s="687"/>
      <c r="I124" s="687"/>
      <c r="J124" s="687"/>
      <c r="K124" s="687"/>
      <c r="L124" s="687"/>
      <c r="M124" s="687"/>
      <c r="N124" s="687"/>
      <c r="O124" s="688"/>
    </row>
    <row r="125" spans="1:17" ht="26.25" customHeight="1" x14ac:dyDescent="0.2">
      <c r="A125" s="664" t="s">
        <v>53</v>
      </c>
      <c r="B125" s="664"/>
      <c r="C125" s="114"/>
      <c r="D125" s="692" t="s">
        <v>54</v>
      </c>
      <c r="E125" s="693"/>
      <c r="F125" s="693"/>
      <c r="G125" s="693"/>
      <c r="H125" s="693"/>
      <c r="I125" s="693"/>
      <c r="J125" s="693"/>
      <c r="K125" s="693"/>
      <c r="L125" s="693"/>
      <c r="M125" s="693"/>
      <c r="N125" s="693"/>
      <c r="O125" s="694"/>
    </row>
    <row r="126" spans="1:17" ht="27" customHeight="1" x14ac:dyDescent="0.2">
      <c r="A126" s="689" t="s">
        <v>55</v>
      </c>
      <c r="B126" s="690"/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1"/>
    </row>
    <row r="127" spans="1:17" x14ac:dyDescent="0.2">
      <c r="A127" s="326"/>
      <c r="B127" s="112"/>
      <c r="C127" s="112"/>
      <c r="D127" s="195"/>
      <c r="E127" s="112"/>
      <c r="F127" s="112"/>
      <c r="G127" s="112"/>
      <c r="H127" s="112"/>
      <c r="I127" s="112"/>
      <c r="J127" s="112"/>
      <c r="K127" s="112"/>
      <c r="L127" s="112"/>
      <c r="M127" s="112"/>
    </row>
  </sheetData>
  <sortState ref="B6:L119">
    <sortCondition descending="1" ref="L6:L119"/>
  </sortState>
  <mergeCells count="20">
    <mergeCell ref="L121:M121"/>
    <mergeCell ref="A122:B123"/>
    <mergeCell ref="A124:B124"/>
    <mergeCell ref="D124:O124"/>
    <mergeCell ref="A126:O126"/>
    <mergeCell ref="A125:B125"/>
    <mergeCell ref="D125:O125"/>
    <mergeCell ref="A121:D121"/>
    <mergeCell ref="A1:O1"/>
    <mergeCell ref="A2:O2"/>
    <mergeCell ref="A3:O3"/>
    <mergeCell ref="L4:L5"/>
    <mergeCell ref="M4:M5"/>
    <mergeCell ref="A4:A5"/>
    <mergeCell ref="B4:B5"/>
    <mergeCell ref="C4:C5"/>
    <mergeCell ref="D4:D5"/>
    <mergeCell ref="E4:K4"/>
    <mergeCell ref="N4:N5"/>
    <mergeCell ref="O4:O5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="124" zoomScaleNormal="124" workbookViewId="0">
      <selection activeCell="R7" sqref="R7"/>
    </sheetView>
  </sheetViews>
  <sheetFormatPr defaultColWidth="8.85546875" defaultRowHeight="11.25" x14ac:dyDescent="0.2"/>
  <cols>
    <col min="1" max="1" width="5.5703125" style="441" customWidth="1"/>
    <col min="2" max="2" width="16.85546875" style="441" customWidth="1"/>
    <col min="3" max="3" width="7" style="441" customWidth="1"/>
    <col min="4" max="4" width="5" style="520" customWidth="1"/>
    <col min="5" max="9" width="6.28515625" style="441" customWidth="1"/>
    <col min="10" max="10" width="5.85546875" style="441" customWidth="1"/>
    <col min="11" max="11" width="5.42578125" style="441" customWidth="1"/>
    <col min="12" max="12" width="5" style="441" customWidth="1"/>
    <col min="13" max="13" width="3.140625" style="441" customWidth="1"/>
    <col min="14" max="14" width="3.7109375" style="441" customWidth="1"/>
    <col min="15" max="16384" width="8.85546875" style="441"/>
  </cols>
  <sheetData>
    <row r="1" spans="1:14" s="440" customFormat="1" x14ac:dyDescent="0.2">
      <c r="A1" s="698" t="s">
        <v>257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s="440" customFormat="1" x14ac:dyDescent="0.2">
      <c r="A2" s="699" t="s">
        <v>449</v>
      </c>
      <c r="B2" s="699"/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</row>
    <row r="3" spans="1:14" s="440" customFormat="1" ht="12" thickBot="1" x14ac:dyDescent="0.25">
      <c r="A3" s="700" t="s">
        <v>235</v>
      </c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</row>
    <row r="4" spans="1:14" ht="12" thickBot="1" x14ac:dyDescent="0.25">
      <c r="A4" s="703" t="s">
        <v>0</v>
      </c>
      <c r="B4" s="705" t="s">
        <v>1</v>
      </c>
      <c r="C4" s="706" t="s">
        <v>56</v>
      </c>
      <c r="D4" s="706" t="s">
        <v>2</v>
      </c>
      <c r="E4" s="707" t="s">
        <v>3</v>
      </c>
      <c r="F4" s="708"/>
      <c r="G4" s="708"/>
      <c r="H4" s="708"/>
      <c r="I4" s="708"/>
      <c r="J4" s="708"/>
      <c r="K4" s="709"/>
      <c r="L4" s="701" t="s">
        <v>4</v>
      </c>
      <c r="M4" s="673" t="s">
        <v>5</v>
      </c>
      <c r="N4" s="715" t="s">
        <v>224</v>
      </c>
    </row>
    <row r="5" spans="1:14" ht="108.75" customHeight="1" thickBot="1" x14ac:dyDescent="0.25">
      <c r="A5" s="704"/>
      <c r="B5" s="677"/>
      <c r="C5" s="679"/>
      <c r="D5" s="679"/>
      <c r="E5" s="241" t="s">
        <v>332</v>
      </c>
      <c r="F5" s="4" t="s">
        <v>354</v>
      </c>
      <c r="G5" s="4" t="s">
        <v>364</v>
      </c>
      <c r="H5" s="4" t="s">
        <v>378</v>
      </c>
      <c r="I5" s="241" t="s">
        <v>383</v>
      </c>
      <c r="J5" s="241" t="s">
        <v>400</v>
      </c>
      <c r="K5" s="249" t="s">
        <v>416</v>
      </c>
      <c r="L5" s="702"/>
      <c r="M5" s="652"/>
      <c r="N5" s="716"/>
    </row>
    <row r="6" spans="1:14" ht="12" customHeight="1" x14ac:dyDescent="0.2">
      <c r="A6" s="544" t="s">
        <v>6</v>
      </c>
      <c r="B6" s="443" t="s">
        <v>64</v>
      </c>
      <c r="C6" s="444" t="s">
        <v>57</v>
      </c>
      <c r="D6" s="445">
        <v>1984</v>
      </c>
      <c r="E6" s="446">
        <v>29</v>
      </c>
      <c r="F6" s="421"/>
      <c r="G6" s="446">
        <v>25</v>
      </c>
      <c r="H6" s="446">
        <v>29</v>
      </c>
      <c r="I6" s="445"/>
      <c r="J6" s="445"/>
      <c r="K6" s="534">
        <v>20</v>
      </c>
      <c r="L6" s="447">
        <f t="shared" ref="L6:L51" si="0">SUM(E6:K6)</f>
        <v>103</v>
      </c>
      <c r="M6" s="448">
        <f t="shared" ref="M6:M46" si="1">COUNT(E6:K6)</f>
        <v>4</v>
      </c>
      <c r="N6" s="449"/>
    </row>
    <row r="7" spans="1:14" ht="12" customHeight="1" x14ac:dyDescent="0.2">
      <c r="A7" s="545" t="s">
        <v>7</v>
      </c>
      <c r="B7" s="443" t="s">
        <v>107</v>
      </c>
      <c r="C7" s="444" t="s">
        <v>58</v>
      </c>
      <c r="D7" s="445">
        <v>1973</v>
      </c>
      <c r="E7" s="460">
        <v>14</v>
      </c>
      <c r="F7" s="461">
        <v>13</v>
      </c>
      <c r="G7" s="457"/>
      <c r="H7" s="452">
        <v>15.5</v>
      </c>
      <c r="I7" s="496">
        <v>2</v>
      </c>
      <c r="J7" s="472">
        <v>29</v>
      </c>
      <c r="K7" s="541">
        <v>20</v>
      </c>
      <c r="L7" s="447">
        <f t="shared" si="0"/>
        <v>93.5</v>
      </c>
      <c r="M7" s="448">
        <f t="shared" si="1"/>
        <v>6</v>
      </c>
      <c r="N7" s="449"/>
    </row>
    <row r="8" spans="1:14" ht="12" customHeight="1" x14ac:dyDescent="0.2">
      <c r="A8" s="546" t="s">
        <v>8</v>
      </c>
      <c r="B8" s="459" t="s">
        <v>26</v>
      </c>
      <c r="C8" s="455" t="s">
        <v>58</v>
      </c>
      <c r="D8" s="421"/>
      <c r="E8" s="460">
        <v>2</v>
      </c>
      <c r="F8" s="463">
        <v>25</v>
      </c>
      <c r="G8" s="452"/>
      <c r="H8" s="452">
        <v>15.5</v>
      </c>
      <c r="I8" s="421"/>
      <c r="J8" s="446">
        <v>29</v>
      </c>
      <c r="K8" s="533">
        <v>20</v>
      </c>
      <c r="L8" s="447">
        <f t="shared" si="0"/>
        <v>91.5</v>
      </c>
      <c r="M8" s="448">
        <f t="shared" si="1"/>
        <v>5</v>
      </c>
      <c r="N8" s="449"/>
    </row>
    <row r="9" spans="1:14" ht="12" customHeight="1" x14ac:dyDescent="0.2">
      <c r="A9" s="453" t="s">
        <v>20</v>
      </c>
      <c r="B9" s="454" t="s">
        <v>27</v>
      </c>
      <c r="C9" s="455" t="s">
        <v>58</v>
      </c>
      <c r="D9" s="421">
        <v>1964</v>
      </c>
      <c r="E9" s="446">
        <v>29</v>
      </c>
      <c r="F9" s="451"/>
      <c r="G9" s="452">
        <v>13</v>
      </c>
      <c r="H9" s="421"/>
      <c r="I9" s="421">
        <v>17</v>
      </c>
      <c r="J9" s="530">
        <v>16</v>
      </c>
      <c r="K9" s="532">
        <v>10</v>
      </c>
      <c r="L9" s="447">
        <f t="shared" si="0"/>
        <v>85</v>
      </c>
      <c r="M9" s="448">
        <f t="shared" si="1"/>
        <v>5</v>
      </c>
      <c r="N9" s="449"/>
    </row>
    <row r="10" spans="1:14" ht="12" customHeight="1" x14ac:dyDescent="0.2">
      <c r="A10" s="453" t="s">
        <v>90</v>
      </c>
      <c r="B10" s="454" t="s">
        <v>304</v>
      </c>
      <c r="C10" s="455" t="s">
        <v>57</v>
      </c>
      <c r="D10" s="421">
        <v>1986</v>
      </c>
      <c r="E10" s="452">
        <v>17</v>
      </c>
      <c r="F10" s="456"/>
      <c r="G10" s="452">
        <v>13</v>
      </c>
      <c r="H10" s="457">
        <v>20.5</v>
      </c>
      <c r="I10" s="421">
        <v>2.5</v>
      </c>
      <c r="J10" s="529">
        <v>20.5</v>
      </c>
      <c r="K10" s="532">
        <v>0</v>
      </c>
      <c r="L10" s="447">
        <f t="shared" si="0"/>
        <v>73.5</v>
      </c>
      <c r="M10" s="448">
        <f>COUNT(E10:K10)</f>
        <v>6</v>
      </c>
      <c r="N10" s="449"/>
    </row>
    <row r="11" spans="1:14" ht="12" customHeight="1" x14ac:dyDescent="0.2">
      <c r="A11" s="453" t="s">
        <v>241</v>
      </c>
      <c r="B11" s="464" t="s">
        <v>21</v>
      </c>
      <c r="C11" s="455" t="s">
        <v>57</v>
      </c>
      <c r="D11" s="421">
        <v>1979</v>
      </c>
      <c r="E11" s="421"/>
      <c r="F11" s="452"/>
      <c r="G11" s="446">
        <v>25</v>
      </c>
      <c r="H11" s="446">
        <v>29</v>
      </c>
      <c r="I11" s="421"/>
      <c r="J11" s="530">
        <v>16</v>
      </c>
      <c r="K11" s="465"/>
      <c r="L11" s="447">
        <f t="shared" si="0"/>
        <v>70</v>
      </c>
      <c r="M11" s="466">
        <f>COUNT(E11:K11)</f>
        <v>3</v>
      </c>
      <c r="N11" s="467"/>
    </row>
    <row r="12" spans="1:14" ht="12" customHeight="1" x14ac:dyDescent="0.2">
      <c r="A12" s="453" t="s">
        <v>379</v>
      </c>
      <c r="B12" s="459" t="s">
        <v>321</v>
      </c>
      <c r="C12" s="455" t="s">
        <v>58</v>
      </c>
      <c r="D12" s="421"/>
      <c r="E12" s="457">
        <v>20.5</v>
      </c>
      <c r="F12" s="451"/>
      <c r="G12" s="462"/>
      <c r="H12" s="462"/>
      <c r="I12" s="421">
        <v>20.5</v>
      </c>
      <c r="J12" s="421"/>
      <c r="K12" s="458">
        <v>20</v>
      </c>
      <c r="L12" s="447">
        <f t="shared" si="0"/>
        <v>61</v>
      </c>
      <c r="M12" s="466">
        <f t="shared" si="1"/>
        <v>3</v>
      </c>
      <c r="N12" s="449"/>
    </row>
    <row r="13" spans="1:14" ht="12" customHeight="1" x14ac:dyDescent="0.2">
      <c r="A13" s="453" t="s">
        <v>379</v>
      </c>
      <c r="B13" s="454" t="s">
        <v>237</v>
      </c>
      <c r="C13" s="455" t="s">
        <v>58</v>
      </c>
      <c r="D13" s="421"/>
      <c r="E13" s="457">
        <v>20.5</v>
      </c>
      <c r="F13" s="451"/>
      <c r="G13" s="421"/>
      <c r="H13" s="421"/>
      <c r="I13" s="421">
        <v>20.5</v>
      </c>
      <c r="J13" s="421"/>
      <c r="K13" s="458">
        <v>20</v>
      </c>
      <c r="L13" s="447">
        <f t="shared" si="0"/>
        <v>61</v>
      </c>
      <c r="M13" s="448">
        <f t="shared" si="1"/>
        <v>3</v>
      </c>
      <c r="N13" s="449"/>
    </row>
    <row r="14" spans="1:14" ht="12" customHeight="1" x14ac:dyDescent="0.2">
      <c r="A14" s="453" t="s">
        <v>305</v>
      </c>
      <c r="B14" s="454" t="s">
        <v>93</v>
      </c>
      <c r="C14" s="455" t="s">
        <v>57</v>
      </c>
      <c r="D14" s="468">
        <v>1980</v>
      </c>
      <c r="E14" s="421">
        <v>3.5</v>
      </c>
      <c r="F14" s="451">
        <v>11</v>
      </c>
      <c r="G14" s="457">
        <v>17.5</v>
      </c>
      <c r="H14" s="421"/>
      <c r="I14" s="421">
        <v>14</v>
      </c>
      <c r="J14" s="421">
        <v>3.5</v>
      </c>
      <c r="K14" s="465">
        <v>5</v>
      </c>
      <c r="L14" s="447">
        <f t="shared" si="0"/>
        <v>54.5</v>
      </c>
      <c r="M14" s="448">
        <f>COUNT(E14:K14)</f>
        <v>6</v>
      </c>
      <c r="N14" s="449"/>
    </row>
    <row r="15" spans="1:14" ht="12" customHeight="1" x14ac:dyDescent="0.2">
      <c r="A15" s="442" t="s">
        <v>242</v>
      </c>
      <c r="B15" s="450" t="s">
        <v>133</v>
      </c>
      <c r="C15" s="444" t="s">
        <v>58</v>
      </c>
      <c r="D15" s="498"/>
      <c r="E15" s="445">
        <v>3.5</v>
      </c>
      <c r="F15" s="471">
        <v>11</v>
      </c>
      <c r="G15" s="470">
        <v>17.5</v>
      </c>
      <c r="H15" s="539"/>
      <c r="I15" s="473">
        <v>14</v>
      </c>
      <c r="J15" s="473"/>
      <c r="K15" s="465"/>
      <c r="L15" s="447">
        <f t="shared" si="0"/>
        <v>46</v>
      </c>
      <c r="M15" s="448">
        <f>COUNT(E15:K15)</f>
        <v>4</v>
      </c>
      <c r="N15" s="467"/>
    </row>
    <row r="16" spans="1:14" ht="12" customHeight="1" x14ac:dyDescent="0.2">
      <c r="A16" s="442" t="s">
        <v>308</v>
      </c>
      <c r="B16" s="450" t="s">
        <v>268</v>
      </c>
      <c r="C16" s="444" t="s">
        <v>57</v>
      </c>
      <c r="D16" s="498"/>
      <c r="E16" s="445">
        <v>2.5</v>
      </c>
      <c r="F16" s="499"/>
      <c r="G16" s="500"/>
      <c r="H16" s="470">
        <v>20.5</v>
      </c>
      <c r="I16" s="473"/>
      <c r="J16" s="540">
        <v>20.5</v>
      </c>
      <c r="K16" s="542"/>
      <c r="L16" s="475">
        <f t="shared" si="0"/>
        <v>43.5</v>
      </c>
      <c r="M16" s="476">
        <f>COUNT(E16:K16)</f>
        <v>3</v>
      </c>
      <c r="N16" s="467"/>
    </row>
    <row r="17" spans="1:14" ht="12" customHeight="1" x14ac:dyDescent="0.2">
      <c r="A17" s="453" t="s">
        <v>363</v>
      </c>
      <c r="B17" s="454" t="s">
        <v>288</v>
      </c>
      <c r="C17" s="455" t="s">
        <v>58</v>
      </c>
      <c r="D17" s="421"/>
      <c r="E17" s="421"/>
      <c r="F17" s="456">
        <v>6</v>
      </c>
      <c r="G17" s="421"/>
      <c r="H17" s="421"/>
      <c r="I17" s="421">
        <v>17</v>
      </c>
      <c r="J17" s="421"/>
      <c r="K17" s="479">
        <v>10</v>
      </c>
      <c r="L17" s="447">
        <f t="shared" si="0"/>
        <v>33</v>
      </c>
      <c r="M17" s="448">
        <f t="shared" si="1"/>
        <v>3</v>
      </c>
      <c r="N17" s="449"/>
    </row>
    <row r="18" spans="1:14" ht="12" customHeight="1" x14ac:dyDescent="0.2">
      <c r="A18" s="453" t="s">
        <v>417</v>
      </c>
      <c r="B18" s="459" t="s">
        <v>145</v>
      </c>
      <c r="C18" s="455" t="s">
        <v>58</v>
      </c>
      <c r="D18" s="421"/>
      <c r="E18" s="460">
        <v>14</v>
      </c>
      <c r="F18" s="461">
        <v>13</v>
      </c>
      <c r="G18" s="457"/>
      <c r="H18" s="477"/>
      <c r="I18" s="460">
        <v>2</v>
      </c>
      <c r="J18" s="421"/>
      <c r="K18" s="465"/>
      <c r="L18" s="447">
        <f t="shared" si="0"/>
        <v>29</v>
      </c>
      <c r="M18" s="448">
        <f t="shared" si="1"/>
        <v>3</v>
      </c>
      <c r="N18" s="449"/>
    </row>
    <row r="19" spans="1:14" ht="12" customHeight="1" x14ac:dyDescent="0.2">
      <c r="A19" s="453" t="s">
        <v>417</v>
      </c>
      <c r="B19" s="454" t="s">
        <v>395</v>
      </c>
      <c r="C19" s="455" t="s">
        <v>283</v>
      </c>
      <c r="D19" s="421"/>
      <c r="E19" s="421"/>
      <c r="F19" s="421"/>
      <c r="G19" s="421"/>
      <c r="H19" s="421"/>
      <c r="I19" s="446">
        <v>29</v>
      </c>
      <c r="J19" s="421"/>
      <c r="K19" s="474"/>
      <c r="L19" s="447">
        <f t="shared" si="0"/>
        <v>29</v>
      </c>
      <c r="M19" s="448">
        <f t="shared" si="1"/>
        <v>1</v>
      </c>
      <c r="N19" s="449"/>
    </row>
    <row r="20" spans="1:14" ht="12" customHeight="1" x14ac:dyDescent="0.2">
      <c r="A20" s="453" t="s">
        <v>417</v>
      </c>
      <c r="B20" s="455" t="s">
        <v>405</v>
      </c>
      <c r="C20" s="455" t="s">
        <v>283</v>
      </c>
      <c r="D20" s="421"/>
      <c r="E20" s="421"/>
      <c r="F20" s="421"/>
      <c r="G20" s="421"/>
      <c r="H20" s="421"/>
      <c r="I20" s="446">
        <v>29</v>
      </c>
      <c r="J20" s="421"/>
      <c r="K20" s="474"/>
      <c r="L20" s="447">
        <f t="shared" si="0"/>
        <v>29</v>
      </c>
      <c r="M20" s="448">
        <f t="shared" si="1"/>
        <v>1</v>
      </c>
      <c r="N20" s="449"/>
    </row>
    <row r="21" spans="1:14" ht="12" customHeight="1" x14ac:dyDescent="0.2">
      <c r="A21" s="453" t="s">
        <v>396</v>
      </c>
      <c r="B21" s="459" t="s">
        <v>144</v>
      </c>
      <c r="C21" s="455" t="s">
        <v>58</v>
      </c>
      <c r="D21" s="421">
        <v>1965</v>
      </c>
      <c r="E21" s="462"/>
      <c r="F21" s="478">
        <v>25</v>
      </c>
      <c r="G21" s="462"/>
      <c r="H21" s="462"/>
      <c r="I21" s="421"/>
      <c r="J21" s="421"/>
      <c r="K21" s="474"/>
      <c r="L21" s="447">
        <f t="shared" si="0"/>
        <v>25</v>
      </c>
      <c r="M21" s="448">
        <f>COUNT(E21:K21)</f>
        <v>1</v>
      </c>
      <c r="N21" s="449"/>
    </row>
    <row r="22" spans="1:14" ht="12" customHeight="1" x14ac:dyDescent="0.2">
      <c r="A22" s="453" t="s">
        <v>397</v>
      </c>
      <c r="B22" s="480" t="s">
        <v>248</v>
      </c>
      <c r="C22" s="481" t="s">
        <v>62</v>
      </c>
      <c r="D22" s="482"/>
      <c r="E22" s="482"/>
      <c r="F22" s="483"/>
      <c r="G22" s="537"/>
      <c r="H22" s="482"/>
      <c r="I22" s="482">
        <v>2.5</v>
      </c>
      <c r="J22" s="482"/>
      <c r="K22" s="543">
        <v>20</v>
      </c>
      <c r="L22" s="485">
        <f t="shared" si="0"/>
        <v>22.5</v>
      </c>
      <c r="M22" s="486">
        <f t="shared" si="1"/>
        <v>2</v>
      </c>
      <c r="N22" s="487"/>
    </row>
    <row r="23" spans="1:14" ht="12" customHeight="1" x14ac:dyDescent="0.2">
      <c r="A23" s="453" t="s">
        <v>370</v>
      </c>
      <c r="B23" s="450" t="s">
        <v>201</v>
      </c>
      <c r="C23" s="444" t="s">
        <v>57</v>
      </c>
      <c r="D23" s="445">
        <v>1982</v>
      </c>
      <c r="E23" s="536">
        <v>17</v>
      </c>
      <c r="F23" s="536"/>
      <c r="G23" s="538"/>
      <c r="H23" s="445"/>
      <c r="I23" s="445">
        <v>2.5</v>
      </c>
      <c r="J23" s="445"/>
      <c r="K23" s="497"/>
      <c r="L23" s="488">
        <f t="shared" si="0"/>
        <v>19.5</v>
      </c>
      <c r="M23" s="466">
        <f t="shared" si="1"/>
        <v>2</v>
      </c>
      <c r="N23" s="467"/>
    </row>
    <row r="24" spans="1:14" ht="12" customHeight="1" x14ac:dyDescent="0.2">
      <c r="A24" s="453" t="s">
        <v>369</v>
      </c>
      <c r="B24" s="454" t="s">
        <v>114</v>
      </c>
      <c r="C24" s="455" t="s">
        <v>58</v>
      </c>
      <c r="D24" s="421">
        <v>1971</v>
      </c>
      <c r="E24" s="421"/>
      <c r="F24" s="489">
        <v>17.5</v>
      </c>
      <c r="G24" s="421"/>
      <c r="H24" s="421"/>
      <c r="I24" s="421"/>
      <c r="J24" s="421"/>
      <c r="K24" s="479"/>
      <c r="L24" s="447">
        <f t="shared" si="0"/>
        <v>17.5</v>
      </c>
      <c r="M24" s="448">
        <f t="shared" si="1"/>
        <v>1</v>
      </c>
      <c r="N24" s="449"/>
    </row>
    <row r="25" spans="1:14" ht="12" customHeight="1" x14ac:dyDescent="0.2">
      <c r="A25" s="453" t="s">
        <v>369</v>
      </c>
      <c r="B25" s="454" t="s">
        <v>298</v>
      </c>
      <c r="C25" s="455" t="s">
        <v>57</v>
      </c>
      <c r="D25" s="421"/>
      <c r="E25" s="421"/>
      <c r="F25" s="489">
        <v>17.5</v>
      </c>
      <c r="G25" s="421"/>
      <c r="H25" s="421"/>
      <c r="I25" s="421"/>
      <c r="J25" s="421"/>
      <c r="K25" s="479"/>
      <c r="L25" s="447">
        <f t="shared" si="0"/>
        <v>17.5</v>
      </c>
      <c r="M25" s="448">
        <f t="shared" si="1"/>
        <v>1</v>
      </c>
      <c r="N25" s="449"/>
    </row>
    <row r="26" spans="1:14" ht="12" customHeight="1" x14ac:dyDescent="0.2">
      <c r="A26" s="453" t="s">
        <v>371</v>
      </c>
      <c r="B26" s="454" t="s">
        <v>322</v>
      </c>
      <c r="C26" s="455" t="s">
        <v>355</v>
      </c>
      <c r="D26" s="421"/>
      <c r="E26" s="421"/>
      <c r="F26" s="456">
        <v>6</v>
      </c>
      <c r="G26" s="421">
        <v>11</v>
      </c>
      <c r="H26" s="421"/>
      <c r="I26" s="421"/>
      <c r="J26" s="421"/>
      <c r="K26" s="479"/>
      <c r="L26" s="447">
        <f t="shared" si="0"/>
        <v>17</v>
      </c>
      <c r="M26" s="448">
        <f t="shared" si="1"/>
        <v>2</v>
      </c>
      <c r="N26" s="449"/>
    </row>
    <row r="27" spans="1:14" ht="12" customHeight="1" x14ac:dyDescent="0.2">
      <c r="A27" s="453" t="s">
        <v>375</v>
      </c>
      <c r="B27" s="454" t="s">
        <v>23</v>
      </c>
      <c r="C27" s="455" t="s">
        <v>58</v>
      </c>
      <c r="D27" s="421">
        <v>1963</v>
      </c>
      <c r="E27" s="421">
        <v>2.5</v>
      </c>
      <c r="F27" s="451"/>
      <c r="G27" s="460"/>
      <c r="H27" s="421">
        <v>13</v>
      </c>
      <c r="I27" s="421"/>
      <c r="J27" s="421"/>
      <c r="K27" s="465"/>
      <c r="L27" s="447">
        <f t="shared" si="0"/>
        <v>15.5</v>
      </c>
      <c r="M27" s="448">
        <f t="shared" ref="M27:M32" si="2">COUNT(E27:K27)</f>
        <v>2</v>
      </c>
      <c r="N27" s="449"/>
    </row>
    <row r="28" spans="1:14" ht="12" customHeight="1" x14ac:dyDescent="0.2">
      <c r="A28" s="453" t="s">
        <v>398</v>
      </c>
      <c r="B28" s="481" t="s">
        <v>323</v>
      </c>
      <c r="C28" s="481" t="s">
        <v>57</v>
      </c>
      <c r="D28" s="490"/>
      <c r="E28" s="482"/>
      <c r="F28" s="482"/>
      <c r="G28" s="482"/>
      <c r="H28" s="482"/>
      <c r="I28" s="482"/>
      <c r="J28" s="482">
        <v>15</v>
      </c>
      <c r="K28" s="484"/>
      <c r="L28" s="485">
        <f t="shared" si="0"/>
        <v>15</v>
      </c>
      <c r="M28" s="486">
        <f t="shared" si="2"/>
        <v>1</v>
      </c>
      <c r="N28" s="487"/>
    </row>
    <row r="29" spans="1:14" ht="12" customHeight="1" x14ac:dyDescent="0.2">
      <c r="A29" s="453" t="s">
        <v>398</v>
      </c>
      <c r="B29" s="492" t="s">
        <v>406</v>
      </c>
      <c r="C29" s="492" t="s">
        <v>407</v>
      </c>
      <c r="D29" s="535"/>
      <c r="E29" s="493"/>
      <c r="F29" s="493"/>
      <c r="G29" s="493"/>
      <c r="H29" s="493"/>
      <c r="I29" s="493"/>
      <c r="J29" s="493">
        <v>15</v>
      </c>
      <c r="K29" s="503"/>
      <c r="L29" s="485">
        <f t="shared" si="0"/>
        <v>15</v>
      </c>
      <c r="M29" s="486">
        <f t="shared" si="2"/>
        <v>1</v>
      </c>
      <c r="N29" s="494"/>
    </row>
    <row r="30" spans="1:14" ht="12" customHeight="1" x14ac:dyDescent="0.2">
      <c r="A30" s="453" t="s">
        <v>409</v>
      </c>
      <c r="B30" s="450" t="s">
        <v>147</v>
      </c>
      <c r="C30" s="444" t="s">
        <v>58</v>
      </c>
      <c r="D30" s="445">
        <v>1977</v>
      </c>
      <c r="E30" s="445"/>
      <c r="F30" s="471"/>
      <c r="G30" s="445"/>
      <c r="H30" s="445">
        <v>13</v>
      </c>
      <c r="I30" s="445"/>
      <c r="J30" s="445"/>
      <c r="K30" s="531">
        <v>0</v>
      </c>
      <c r="L30" s="488">
        <f t="shared" si="0"/>
        <v>13</v>
      </c>
      <c r="M30" s="466">
        <f t="shared" si="2"/>
        <v>2</v>
      </c>
      <c r="N30" s="467"/>
    </row>
    <row r="31" spans="1:14" ht="12" customHeight="1" x14ac:dyDescent="0.2">
      <c r="A31" s="453" t="s">
        <v>410</v>
      </c>
      <c r="B31" s="450" t="s">
        <v>232</v>
      </c>
      <c r="C31" s="444" t="s">
        <v>58</v>
      </c>
      <c r="D31" s="445">
        <v>1972</v>
      </c>
      <c r="E31" s="445"/>
      <c r="F31" s="495"/>
      <c r="G31" s="496">
        <v>11</v>
      </c>
      <c r="H31" s="445"/>
      <c r="I31" s="445"/>
      <c r="J31" s="445"/>
      <c r="K31" s="497"/>
      <c r="L31" s="488">
        <f t="shared" si="0"/>
        <v>11</v>
      </c>
      <c r="M31" s="466">
        <f t="shared" si="2"/>
        <v>1</v>
      </c>
      <c r="N31" s="467"/>
    </row>
    <row r="32" spans="1:14" ht="12" customHeight="1" x14ac:dyDescent="0.2">
      <c r="A32" s="453" t="s">
        <v>411</v>
      </c>
      <c r="B32" s="450" t="s">
        <v>96</v>
      </c>
      <c r="C32" s="444" t="s">
        <v>57</v>
      </c>
      <c r="D32" s="498"/>
      <c r="E32" s="445"/>
      <c r="F32" s="499"/>
      <c r="G32" s="500"/>
      <c r="H32" s="445"/>
      <c r="I32" s="445"/>
      <c r="J32" s="445">
        <v>3.5</v>
      </c>
      <c r="K32" s="497">
        <v>5</v>
      </c>
      <c r="L32" s="488">
        <f t="shared" si="0"/>
        <v>8.5</v>
      </c>
      <c r="M32" s="466">
        <f t="shared" si="2"/>
        <v>2</v>
      </c>
      <c r="N32" s="467"/>
    </row>
    <row r="33" spans="1:14" ht="12" customHeight="1" x14ac:dyDescent="0.2">
      <c r="A33" s="453" t="s">
        <v>399</v>
      </c>
      <c r="B33" s="455" t="s">
        <v>401</v>
      </c>
      <c r="C33" s="455" t="s">
        <v>57</v>
      </c>
      <c r="D33" s="468"/>
      <c r="E33" s="421"/>
      <c r="F33" s="421"/>
      <c r="G33" s="421"/>
      <c r="H33" s="421"/>
      <c r="I33" s="421">
        <v>2</v>
      </c>
      <c r="J33" s="421">
        <v>2.5</v>
      </c>
      <c r="K33" s="465"/>
      <c r="L33" s="447">
        <f t="shared" si="0"/>
        <v>4.5</v>
      </c>
      <c r="M33" s="448">
        <f t="shared" si="1"/>
        <v>2</v>
      </c>
      <c r="N33" s="449"/>
    </row>
    <row r="34" spans="1:14" ht="12" customHeight="1" x14ac:dyDescent="0.2">
      <c r="A34" s="453" t="s">
        <v>412</v>
      </c>
      <c r="B34" s="454" t="s">
        <v>402</v>
      </c>
      <c r="C34" s="455" t="s">
        <v>57</v>
      </c>
      <c r="D34" s="421"/>
      <c r="E34" s="421"/>
      <c r="F34" s="421"/>
      <c r="G34" s="460"/>
      <c r="H34" s="421"/>
      <c r="I34" s="421">
        <v>2.5</v>
      </c>
      <c r="J34" s="421"/>
      <c r="K34" s="465"/>
      <c r="L34" s="447">
        <f t="shared" si="0"/>
        <v>2.5</v>
      </c>
      <c r="M34" s="448">
        <f t="shared" si="1"/>
        <v>1</v>
      </c>
      <c r="N34" s="449"/>
    </row>
    <row r="35" spans="1:14" ht="12" customHeight="1" x14ac:dyDescent="0.2">
      <c r="A35" s="453" t="s">
        <v>412</v>
      </c>
      <c r="B35" s="481" t="s">
        <v>408</v>
      </c>
      <c r="C35" s="481" t="s">
        <v>57</v>
      </c>
      <c r="D35" s="482"/>
      <c r="E35" s="482"/>
      <c r="F35" s="482"/>
      <c r="G35" s="482"/>
      <c r="H35" s="482"/>
      <c r="I35" s="482"/>
      <c r="J35" s="482">
        <v>2.5</v>
      </c>
      <c r="K35" s="484"/>
      <c r="L35" s="485">
        <f t="shared" si="0"/>
        <v>2.5</v>
      </c>
      <c r="M35" s="486">
        <f t="shared" si="1"/>
        <v>1</v>
      </c>
      <c r="N35" s="487"/>
    </row>
    <row r="36" spans="1:14" ht="12" customHeight="1" x14ac:dyDescent="0.2">
      <c r="A36" s="453" t="s">
        <v>413</v>
      </c>
      <c r="B36" s="491" t="s">
        <v>105</v>
      </c>
      <c r="C36" s="492" t="s">
        <v>58</v>
      </c>
      <c r="D36" s="493">
        <v>1966</v>
      </c>
      <c r="E36" s="493">
        <v>2</v>
      </c>
      <c r="F36" s="501"/>
      <c r="G36" s="502"/>
      <c r="H36" s="493"/>
      <c r="I36" s="493"/>
      <c r="J36" s="493"/>
      <c r="K36" s="503"/>
      <c r="L36" s="504">
        <f t="shared" si="0"/>
        <v>2</v>
      </c>
      <c r="M36" s="505">
        <f>COUNT(E36:K36)</f>
        <v>1</v>
      </c>
      <c r="N36" s="487"/>
    </row>
    <row r="37" spans="1:14" ht="12" customHeight="1" x14ac:dyDescent="0.2">
      <c r="A37" s="453" t="s">
        <v>413</v>
      </c>
      <c r="B37" s="464" t="s">
        <v>394</v>
      </c>
      <c r="C37" s="455" t="s">
        <v>283</v>
      </c>
      <c r="D37" s="421"/>
      <c r="E37" s="421"/>
      <c r="F37" s="421"/>
      <c r="G37" s="460"/>
      <c r="H37" s="421"/>
      <c r="I37" s="421">
        <v>2</v>
      </c>
      <c r="J37" s="421"/>
      <c r="K37" s="465"/>
      <c r="L37" s="447">
        <f t="shared" si="0"/>
        <v>2</v>
      </c>
      <c r="M37" s="448">
        <f t="shared" si="1"/>
        <v>1</v>
      </c>
      <c r="N37" s="449"/>
    </row>
    <row r="38" spans="1:14" ht="12" customHeight="1" x14ac:dyDescent="0.2">
      <c r="A38" s="453" t="s">
        <v>413</v>
      </c>
      <c r="B38" s="455" t="s">
        <v>24</v>
      </c>
      <c r="C38" s="455" t="s">
        <v>57</v>
      </c>
      <c r="D38" s="468"/>
      <c r="E38" s="421"/>
      <c r="F38" s="421"/>
      <c r="G38" s="421"/>
      <c r="H38" s="421"/>
      <c r="I38" s="421"/>
      <c r="J38" s="421">
        <v>2</v>
      </c>
      <c r="K38" s="465"/>
      <c r="L38" s="447">
        <f t="shared" si="0"/>
        <v>2</v>
      </c>
      <c r="M38" s="448">
        <f t="shared" si="1"/>
        <v>1</v>
      </c>
      <c r="N38" s="449"/>
    </row>
    <row r="39" spans="1:14" ht="12" customHeight="1" x14ac:dyDescent="0.2">
      <c r="A39" s="453" t="s">
        <v>413</v>
      </c>
      <c r="B39" s="455" t="s">
        <v>202</v>
      </c>
      <c r="C39" s="455" t="s">
        <v>57</v>
      </c>
      <c r="D39" s="468"/>
      <c r="E39" s="421"/>
      <c r="F39" s="421"/>
      <c r="G39" s="421"/>
      <c r="H39" s="421"/>
      <c r="I39" s="421"/>
      <c r="J39" s="421">
        <v>2</v>
      </c>
      <c r="K39" s="465"/>
      <c r="L39" s="447">
        <f t="shared" si="0"/>
        <v>2</v>
      </c>
      <c r="M39" s="448">
        <f t="shared" si="1"/>
        <v>1</v>
      </c>
      <c r="N39" s="449"/>
    </row>
    <row r="40" spans="1:14" ht="12" customHeight="1" x14ac:dyDescent="0.2">
      <c r="A40" s="453" t="s">
        <v>414</v>
      </c>
      <c r="B40" s="506" t="s">
        <v>403</v>
      </c>
      <c r="C40" s="455" t="s">
        <v>385</v>
      </c>
      <c r="D40" s="421"/>
      <c r="E40" s="421"/>
      <c r="F40" s="421"/>
      <c r="G40" s="421"/>
      <c r="H40" s="421"/>
      <c r="I40" s="421">
        <v>1.5</v>
      </c>
      <c r="J40" s="421"/>
      <c r="K40" s="465"/>
      <c r="L40" s="488">
        <f t="shared" si="0"/>
        <v>1.5</v>
      </c>
      <c r="M40" s="466">
        <f t="shared" si="1"/>
        <v>1</v>
      </c>
      <c r="N40" s="449"/>
    </row>
    <row r="41" spans="1:14" ht="12" customHeight="1" x14ac:dyDescent="0.2">
      <c r="A41" s="453" t="s">
        <v>414</v>
      </c>
      <c r="B41" s="454" t="s">
        <v>404</v>
      </c>
      <c r="C41" s="455" t="s">
        <v>385</v>
      </c>
      <c r="D41" s="421"/>
      <c r="E41" s="421"/>
      <c r="F41" s="421"/>
      <c r="G41" s="421"/>
      <c r="H41" s="421"/>
      <c r="I41" s="507">
        <v>1.5</v>
      </c>
      <c r="J41" s="507"/>
      <c r="K41" s="508"/>
      <c r="L41" s="504">
        <f t="shared" si="0"/>
        <v>1.5</v>
      </c>
      <c r="M41" s="505">
        <f>COUNT(E41:K41)</f>
        <v>1</v>
      </c>
      <c r="N41" s="449"/>
    </row>
    <row r="42" spans="1:14" ht="12" customHeight="1" x14ac:dyDescent="0.2">
      <c r="A42" s="453" t="s">
        <v>415</v>
      </c>
      <c r="B42" s="459" t="s">
        <v>281</v>
      </c>
      <c r="C42" s="455" t="s">
        <v>58</v>
      </c>
      <c r="D42" s="421">
        <v>1984</v>
      </c>
      <c r="E42" s="446"/>
      <c r="F42" s="451"/>
      <c r="G42" s="462"/>
      <c r="H42" s="462"/>
      <c r="I42" s="421"/>
      <c r="J42" s="421"/>
      <c r="K42" s="474"/>
      <c r="L42" s="447">
        <f t="shared" si="0"/>
        <v>0</v>
      </c>
      <c r="M42" s="448">
        <f t="shared" si="1"/>
        <v>0</v>
      </c>
      <c r="N42" s="449"/>
    </row>
    <row r="43" spans="1:14" ht="12" customHeight="1" x14ac:dyDescent="0.2">
      <c r="A43" s="453" t="s">
        <v>415</v>
      </c>
      <c r="B43" s="454" t="s">
        <v>102</v>
      </c>
      <c r="C43" s="455" t="s">
        <v>58</v>
      </c>
      <c r="D43" s="421">
        <v>1972</v>
      </c>
      <c r="E43" s="421"/>
      <c r="F43" s="456"/>
      <c r="G43" s="421"/>
      <c r="H43" s="421"/>
      <c r="I43" s="421"/>
      <c r="J43" s="421"/>
      <c r="K43" s="509"/>
      <c r="L43" s="447">
        <f t="shared" si="0"/>
        <v>0</v>
      </c>
      <c r="M43" s="448">
        <f t="shared" si="1"/>
        <v>0</v>
      </c>
      <c r="N43" s="449"/>
    </row>
    <row r="44" spans="1:14" ht="12" customHeight="1" x14ac:dyDescent="0.2">
      <c r="A44" s="453" t="s">
        <v>415</v>
      </c>
      <c r="B44" s="454" t="s">
        <v>104</v>
      </c>
      <c r="C44" s="455" t="s">
        <v>57</v>
      </c>
      <c r="D44" s="421"/>
      <c r="E44" s="457"/>
      <c r="F44" s="457"/>
      <c r="G44" s="421"/>
      <c r="H44" s="421"/>
      <c r="I44" s="421"/>
      <c r="J44" s="421"/>
      <c r="K44" s="479"/>
      <c r="L44" s="447">
        <f t="shared" si="0"/>
        <v>0</v>
      </c>
      <c r="M44" s="448">
        <f t="shared" si="1"/>
        <v>0</v>
      </c>
      <c r="N44" s="449"/>
    </row>
    <row r="45" spans="1:14" ht="12" customHeight="1" x14ac:dyDescent="0.2">
      <c r="A45" s="453" t="s">
        <v>415</v>
      </c>
      <c r="B45" s="454" t="s">
        <v>319</v>
      </c>
      <c r="C45" s="455" t="s">
        <v>57</v>
      </c>
      <c r="D45" s="468"/>
      <c r="E45" s="421"/>
      <c r="F45" s="421"/>
      <c r="G45" s="421"/>
      <c r="H45" s="421"/>
      <c r="I45" s="421"/>
      <c r="J45" s="421"/>
      <c r="K45" s="509"/>
      <c r="L45" s="447">
        <f t="shared" si="0"/>
        <v>0</v>
      </c>
      <c r="M45" s="448">
        <f t="shared" si="1"/>
        <v>0</v>
      </c>
      <c r="N45" s="449"/>
    </row>
    <row r="46" spans="1:14" ht="12" customHeight="1" x14ac:dyDescent="0.2">
      <c r="A46" s="453" t="s">
        <v>415</v>
      </c>
      <c r="B46" s="454" t="s">
        <v>289</v>
      </c>
      <c r="C46" s="455" t="s">
        <v>57</v>
      </c>
      <c r="D46" s="468"/>
      <c r="E46" s="421"/>
      <c r="F46" s="456"/>
      <c r="G46" s="469"/>
      <c r="H46" s="421"/>
      <c r="I46" s="421"/>
      <c r="J46" s="421"/>
      <c r="K46" s="465"/>
      <c r="L46" s="447">
        <f t="shared" si="0"/>
        <v>0</v>
      </c>
      <c r="M46" s="448">
        <f t="shared" si="1"/>
        <v>0</v>
      </c>
      <c r="N46" s="449"/>
    </row>
    <row r="47" spans="1:14" ht="12" customHeight="1" x14ac:dyDescent="0.2">
      <c r="A47" s="453" t="s">
        <v>415</v>
      </c>
      <c r="B47" s="454" t="s">
        <v>100</v>
      </c>
      <c r="C47" s="455" t="s">
        <v>58</v>
      </c>
      <c r="D47" s="421">
        <v>1961</v>
      </c>
      <c r="E47" s="457"/>
      <c r="F47" s="451"/>
      <c r="G47" s="510"/>
      <c r="H47" s="460"/>
      <c r="I47" s="462"/>
      <c r="J47" s="511"/>
      <c r="K47" s="465"/>
      <c r="L47" s="447">
        <f t="shared" si="0"/>
        <v>0</v>
      </c>
      <c r="M47" s="448">
        <f>COUNT(E47:K47)</f>
        <v>0</v>
      </c>
      <c r="N47" s="449"/>
    </row>
    <row r="48" spans="1:14" ht="12" customHeight="1" x14ac:dyDescent="0.2">
      <c r="A48" s="453" t="s">
        <v>415</v>
      </c>
      <c r="B48" s="454" t="s">
        <v>146</v>
      </c>
      <c r="C48" s="455" t="s">
        <v>58</v>
      </c>
      <c r="D48" s="421">
        <v>1977</v>
      </c>
      <c r="E48" s="421"/>
      <c r="F48" s="456"/>
      <c r="G48" s="421"/>
      <c r="H48" s="421"/>
      <c r="I48" s="512"/>
      <c r="J48" s="513"/>
      <c r="K48" s="514"/>
      <c r="L48" s="447">
        <f t="shared" si="0"/>
        <v>0</v>
      </c>
      <c r="M48" s="448">
        <f>COUNT(E48:K48)</f>
        <v>0</v>
      </c>
      <c r="N48" s="449"/>
    </row>
    <row r="49" spans="1:16" ht="12" customHeight="1" x14ac:dyDescent="0.2">
      <c r="A49" s="453" t="s">
        <v>415</v>
      </c>
      <c r="B49" s="454" t="s">
        <v>148</v>
      </c>
      <c r="C49" s="455" t="s">
        <v>58</v>
      </c>
      <c r="D49" s="421"/>
      <c r="E49" s="421"/>
      <c r="F49" s="456"/>
      <c r="G49" s="421"/>
      <c r="H49" s="421"/>
      <c r="I49" s="507"/>
      <c r="J49" s="473"/>
      <c r="K49" s="515"/>
      <c r="L49" s="447">
        <f t="shared" si="0"/>
        <v>0</v>
      </c>
      <c r="M49" s="448">
        <f>COUNT(E49:K49)</f>
        <v>0</v>
      </c>
      <c r="N49" s="449"/>
    </row>
    <row r="50" spans="1:16" ht="12" customHeight="1" x14ac:dyDescent="0.2">
      <c r="A50" s="453" t="s">
        <v>415</v>
      </c>
      <c r="B50" s="454" t="s">
        <v>149</v>
      </c>
      <c r="C50" s="455" t="s">
        <v>58</v>
      </c>
      <c r="D50" s="421">
        <v>1982</v>
      </c>
      <c r="E50" s="421"/>
      <c r="F50" s="421"/>
      <c r="G50" s="460"/>
      <c r="H50" s="421"/>
      <c r="I50" s="421"/>
      <c r="J50" s="421"/>
      <c r="K50" s="465"/>
      <c r="L50" s="447">
        <f t="shared" si="0"/>
        <v>0</v>
      </c>
      <c r="M50" s="448">
        <f t="shared" ref="M50:M51" si="3">COUNT(E50:K50)</f>
        <v>0</v>
      </c>
      <c r="N50" s="449"/>
    </row>
    <row r="51" spans="1:16" ht="12" customHeight="1" x14ac:dyDescent="0.2">
      <c r="A51" s="453" t="s">
        <v>415</v>
      </c>
      <c r="B51" s="454" t="s">
        <v>66</v>
      </c>
      <c r="C51" s="455" t="s">
        <v>58</v>
      </c>
      <c r="D51" s="421">
        <v>1992</v>
      </c>
      <c r="E51" s="421"/>
      <c r="F51" s="421"/>
      <c r="G51" s="460"/>
      <c r="H51" s="421"/>
      <c r="I51" s="421"/>
      <c r="J51" s="421"/>
      <c r="K51" s="465"/>
      <c r="L51" s="447">
        <f t="shared" si="0"/>
        <v>0</v>
      </c>
      <c r="M51" s="448">
        <f t="shared" si="3"/>
        <v>0</v>
      </c>
      <c r="N51" s="449"/>
    </row>
    <row r="52" spans="1:16" ht="12" customHeight="1" x14ac:dyDescent="0.2">
      <c r="A52" s="717" t="s">
        <v>50</v>
      </c>
      <c r="B52" s="717"/>
      <c r="C52" s="717"/>
      <c r="D52" s="717"/>
      <c r="E52" s="421">
        <f>(COUNT(E6:E47)/2)</f>
        <v>7</v>
      </c>
      <c r="F52" s="421">
        <f t="shared" ref="F52:K52" si="4">(COUNT(F6:F51)/2)</f>
        <v>5</v>
      </c>
      <c r="G52" s="421">
        <f t="shared" si="4"/>
        <v>4</v>
      </c>
      <c r="H52" s="421">
        <f t="shared" si="4"/>
        <v>4</v>
      </c>
      <c r="I52" s="421">
        <f t="shared" si="4"/>
        <v>9</v>
      </c>
      <c r="J52" s="421">
        <f t="shared" si="4"/>
        <v>7</v>
      </c>
      <c r="K52" s="445">
        <f t="shared" si="4"/>
        <v>6</v>
      </c>
      <c r="L52" s="718"/>
      <c r="M52" s="718"/>
    </row>
    <row r="53" spans="1:16" ht="12.75" customHeight="1" x14ac:dyDescent="0.2">
      <c r="A53" s="710" t="s">
        <v>10</v>
      </c>
      <c r="B53" s="710"/>
      <c r="C53" s="516"/>
      <c r="D53" s="517" t="s">
        <v>11</v>
      </c>
      <c r="E53" s="517" t="s">
        <v>12</v>
      </c>
      <c r="F53" s="518" t="s">
        <v>51</v>
      </c>
      <c r="G53" s="518">
        <v>0.5</v>
      </c>
      <c r="H53" s="518">
        <v>0.25</v>
      </c>
      <c r="I53" s="518"/>
      <c r="J53" s="517">
        <v>0.125</v>
      </c>
      <c r="K53" s="519">
        <v>6.25E-2</v>
      </c>
      <c r="L53" s="519">
        <v>3.125E-2</v>
      </c>
      <c r="M53" s="520"/>
    </row>
    <row r="54" spans="1:16" ht="12" customHeight="1" x14ac:dyDescent="0.2">
      <c r="A54" s="710"/>
      <c r="B54" s="710"/>
      <c r="C54" s="521"/>
      <c r="D54" s="522">
        <v>50</v>
      </c>
      <c r="E54" s="522">
        <v>35</v>
      </c>
      <c r="F54" s="523">
        <v>26</v>
      </c>
      <c r="G54" s="522">
        <v>22</v>
      </c>
      <c r="H54" s="522">
        <v>12</v>
      </c>
      <c r="I54" s="522"/>
      <c r="J54" s="522">
        <v>6</v>
      </c>
      <c r="K54" s="523">
        <v>4</v>
      </c>
      <c r="L54" s="524" t="s">
        <v>7</v>
      </c>
      <c r="M54" s="520"/>
      <c r="O54" s="525"/>
      <c r="P54" s="525"/>
    </row>
    <row r="55" spans="1:16" x14ac:dyDescent="0.2">
      <c r="A55" s="710" t="s">
        <v>52</v>
      </c>
      <c r="B55" s="710"/>
      <c r="C55" s="526"/>
      <c r="D55" s="719" t="s">
        <v>162</v>
      </c>
      <c r="E55" s="720"/>
      <c r="F55" s="720"/>
      <c r="G55" s="720"/>
      <c r="H55" s="720"/>
      <c r="I55" s="720"/>
      <c r="J55" s="720"/>
      <c r="K55" s="720"/>
      <c r="L55" s="720"/>
      <c r="M55" s="720"/>
      <c r="N55" s="720"/>
    </row>
    <row r="56" spans="1:16" x14ac:dyDescent="0.2">
      <c r="A56" s="710" t="s">
        <v>53</v>
      </c>
      <c r="B56" s="710"/>
      <c r="C56" s="526"/>
      <c r="D56" s="711" t="s">
        <v>54</v>
      </c>
      <c r="E56" s="712"/>
      <c r="F56" s="712"/>
      <c r="G56" s="712"/>
      <c r="H56" s="712"/>
      <c r="I56" s="712"/>
      <c r="J56" s="712"/>
      <c r="K56" s="712"/>
      <c r="L56" s="712"/>
      <c r="M56" s="712"/>
      <c r="N56" s="712"/>
    </row>
    <row r="57" spans="1:16" ht="19.5" customHeight="1" x14ac:dyDescent="0.2">
      <c r="A57" s="713" t="s">
        <v>55</v>
      </c>
      <c r="B57" s="714"/>
      <c r="C57" s="714"/>
      <c r="D57" s="714"/>
      <c r="E57" s="714"/>
      <c r="F57" s="714"/>
      <c r="G57" s="714"/>
      <c r="H57" s="714"/>
      <c r="I57" s="714"/>
      <c r="J57" s="714"/>
      <c r="K57" s="714"/>
      <c r="L57" s="714"/>
      <c r="M57" s="714"/>
      <c r="N57" s="714"/>
    </row>
    <row r="58" spans="1:16" x14ac:dyDescent="0.2">
      <c r="B58" s="527"/>
      <c r="C58" s="527"/>
      <c r="D58" s="528"/>
      <c r="E58" s="527"/>
      <c r="F58" s="527"/>
      <c r="G58" s="527"/>
      <c r="H58" s="527"/>
      <c r="I58" s="527"/>
      <c r="J58" s="527"/>
      <c r="K58" s="527"/>
      <c r="L58" s="527"/>
      <c r="M58" s="527"/>
    </row>
  </sheetData>
  <sortState ref="B6:L50">
    <sortCondition descending="1" ref="L6:L50"/>
  </sortState>
  <mergeCells count="19">
    <mergeCell ref="A56:B56"/>
    <mergeCell ref="D56:N56"/>
    <mergeCell ref="A57:N57"/>
    <mergeCell ref="N4:N5"/>
    <mergeCell ref="A52:D52"/>
    <mergeCell ref="L52:M52"/>
    <mergeCell ref="A53:B54"/>
    <mergeCell ref="A55:B55"/>
    <mergeCell ref="D55:N55"/>
    <mergeCell ref="A1:N1"/>
    <mergeCell ref="A2:N2"/>
    <mergeCell ref="A3:N3"/>
    <mergeCell ref="L4:L5"/>
    <mergeCell ref="M4:M5"/>
    <mergeCell ref="A4:A5"/>
    <mergeCell ref="B4:B5"/>
    <mergeCell ref="C4:C5"/>
    <mergeCell ref="D4:D5"/>
    <mergeCell ref="E4:K4"/>
  </mergeCells>
  <phoneticPr fontId="1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zoomScaleNormal="100" workbookViewId="0">
      <selection activeCell="B72" sqref="B72"/>
    </sheetView>
  </sheetViews>
  <sheetFormatPr defaultColWidth="8.85546875" defaultRowHeight="12.75" x14ac:dyDescent="0.2"/>
  <cols>
    <col min="1" max="1" width="5.5703125" style="1" customWidth="1"/>
    <col min="2" max="2" width="18.5703125" style="1" bestFit="1" customWidth="1"/>
    <col min="3" max="3" width="8.85546875" style="1" bestFit="1"/>
    <col min="4" max="4" width="5" style="1" customWidth="1"/>
    <col min="5" max="11" width="6.28515625" style="1" customWidth="1"/>
    <col min="12" max="12" width="7" style="1" customWidth="1"/>
    <col min="13" max="13" width="2.85546875" style="1" customWidth="1"/>
    <col min="14" max="14" width="5.5703125" style="1" bestFit="1" customWidth="1"/>
    <col min="15" max="15" width="5.140625" style="1" customWidth="1"/>
    <col min="16" max="16384" width="8.85546875" style="1"/>
  </cols>
  <sheetData>
    <row r="1" spans="1:15" s="254" customFormat="1" ht="33" customHeight="1" x14ac:dyDescent="0.2">
      <c r="A1" s="644" t="s">
        <v>257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</row>
    <row r="2" spans="1:15" s="254" customFormat="1" ht="31.9" customHeight="1" x14ac:dyDescent="0.2">
      <c r="A2" s="645" t="s">
        <v>336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</row>
    <row r="3" spans="1:15" s="254" customFormat="1" ht="25.15" customHeight="1" thickBot="1" x14ac:dyDescent="0.25">
      <c r="A3" s="646" t="s">
        <v>236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</row>
    <row r="4" spans="1:15" ht="22.5" customHeight="1" x14ac:dyDescent="0.25">
      <c r="A4" s="722" t="s">
        <v>0</v>
      </c>
      <c r="B4" s="705" t="s">
        <v>1</v>
      </c>
      <c r="C4" s="706" t="s">
        <v>56</v>
      </c>
      <c r="D4" s="706" t="s">
        <v>2</v>
      </c>
      <c r="E4" s="86" t="s">
        <v>3</v>
      </c>
      <c r="F4" s="87"/>
      <c r="G4" s="87"/>
      <c r="H4" s="87"/>
      <c r="I4" s="87"/>
      <c r="J4" s="87"/>
      <c r="K4" s="88"/>
      <c r="L4" s="701" t="s">
        <v>4</v>
      </c>
      <c r="M4" s="673" t="s">
        <v>5</v>
      </c>
      <c r="N4" s="640" t="s">
        <v>67</v>
      </c>
      <c r="O4" s="683" t="s">
        <v>210</v>
      </c>
    </row>
    <row r="5" spans="1:15" ht="69" customHeight="1" thickBot="1" x14ac:dyDescent="0.25">
      <c r="A5" s="722"/>
      <c r="B5" s="705"/>
      <c r="C5" s="706"/>
      <c r="D5" s="706"/>
      <c r="E5" s="85"/>
      <c r="F5" s="85"/>
      <c r="G5" s="85"/>
      <c r="H5" s="85"/>
      <c r="I5" s="85"/>
      <c r="J5" s="85"/>
      <c r="K5" s="89"/>
      <c r="L5" s="702"/>
      <c r="M5" s="652"/>
      <c r="N5" s="641"/>
      <c r="O5" s="684"/>
    </row>
    <row r="6" spans="1:15" ht="12" customHeight="1" x14ac:dyDescent="0.2">
      <c r="A6" s="90" t="s">
        <v>6</v>
      </c>
      <c r="B6" s="91" t="s">
        <v>35</v>
      </c>
      <c r="C6" s="91" t="s">
        <v>57</v>
      </c>
      <c r="D6" s="92">
        <v>1969</v>
      </c>
      <c r="E6" s="256"/>
      <c r="F6" s="256"/>
      <c r="G6" s="115"/>
      <c r="H6" s="115"/>
      <c r="I6" s="259"/>
      <c r="J6" s="61"/>
      <c r="K6" s="94"/>
      <c r="L6" s="152">
        <f t="shared" ref="L6:L37" si="0">SUM(E6:K6)</f>
        <v>0</v>
      </c>
      <c r="M6" s="98">
        <f t="shared" ref="M6:M51" si="1">COUNT(E6:K6)</f>
        <v>0</v>
      </c>
      <c r="N6" s="149">
        <f t="shared" ref="N6:N51" si="2">L6</f>
        <v>0</v>
      </c>
      <c r="O6" s="232"/>
    </row>
    <row r="7" spans="1:15" ht="12" customHeight="1" x14ac:dyDescent="0.2">
      <c r="A7" s="90" t="s">
        <v>7</v>
      </c>
      <c r="B7" s="91" t="s">
        <v>26</v>
      </c>
      <c r="C7" s="91" t="s">
        <v>58</v>
      </c>
      <c r="D7" s="92"/>
      <c r="E7" s="259"/>
      <c r="F7" s="259"/>
      <c r="G7" s="259"/>
      <c r="H7" s="256"/>
      <c r="I7" s="256"/>
      <c r="J7" s="61"/>
      <c r="K7" s="94"/>
      <c r="L7" s="152">
        <f t="shared" si="0"/>
        <v>0</v>
      </c>
      <c r="M7" s="98">
        <f t="shared" si="1"/>
        <v>0</v>
      </c>
      <c r="N7" s="149">
        <f t="shared" si="2"/>
        <v>0</v>
      </c>
      <c r="O7" s="232"/>
    </row>
    <row r="8" spans="1:15" ht="12" customHeight="1" x14ac:dyDescent="0.2">
      <c r="A8" s="90" t="s">
        <v>8</v>
      </c>
      <c r="B8" s="91" t="s">
        <v>31</v>
      </c>
      <c r="C8" s="91" t="s">
        <v>57</v>
      </c>
      <c r="D8" s="92"/>
      <c r="E8" s="97"/>
      <c r="F8" s="259"/>
      <c r="G8" s="115"/>
      <c r="H8" s="115"/>
      <c r="I8" s="259"/>
      <c r="J8" s="61"/>
      <c r="K8" s="94"/>
      <c r="L8" s="152">
        <f t="shared" si="0"/>
        <v>0</v>
      </c>
      <c r="M8" s="98">
        <f t="shared" si="1"/>
        <v>0</v>
      </c>
      <c r="N8" s="149">
        <f t="shared" si="2"/>
        <v>0</v>
      </c>
      <c r="O8" s="233"/>
    </row>
    <row r="9" spans="1:15" ht="12" customHeight="1" x14ac:dyDescent="0.2">
      <c r="A9" s="90" t="s">
        <v>20</v>
      </c>
      <c r="B9" s="91" t="s">
        <v>94</v>
      </c>
      <c r="C9" s="91" t="s">
        <v>57</v>
      </c>
      <c r="D9" s="92">
        <v>1973</v>
      </c>
      <c r="E9" s="255"/>
      <c r="F9" s="120"/>
      <c r="G9" s="255"/>
      <c r="H9" s="61"/>
      <c r="I9" s="61"/>
      <c r="J9" s="61"/>
      <c r="K9" s="94"/>
      <c r="L9" s="152">
        <f t="shared" si="0"/>
        <v>0</v>
      </c>
      <c r="M9" s="98">
        <f t="shared" si="1"/>
        <v>0</v>
      </c>
      <c r="N9" s="149">
        <f t="shared" si="2"/>
        <v>0</v>
      </c>
      <c r="O9" s="233"/>
    </row>
    <row r="10" spans="1:15" ht="12" customHeight="1" x14ac:dyDescent="0.2">
      <c r="A10" s="90" t="s">
        <v>90</v>
      </c>
      <c r="B10" s="91" t="s">
        <v>27</v>
      </c>
      <c r="C10" s="91" t="s">
        <v>58</v>
      </c>
      <c r="D10" s="194">
        <v>1964</v>
      </c>
      <c r="E10" s="97"/>
      <c r="F10" s="97"/>
      <c r="G10" s="255"/>
      <c r="H10" s="255"/>
      <c r="I10" s="61"/>
      <c r="J10" s="61"/>
      <c r="K10" s="94"/>
      <c r="L10" s="152">
        <f t="shared" si="0"/>
        <v>0</v>
      </c>
      <c r="M10" s="98">
        <f t="shared" si="1"/>
        <v>0</v>
      </c>
      <c r="N10" s="149">
        <f t="shared" si="2"/>
        <v>0</v>
      </c>
      <c r="O10" s="233"/>
    </row>
    <row r="11" spans="1:15" ht="12" customHeight="1" x14ac:dyDescent="0.2">
      <c r="A11" s="90" t="s">
        <v>314</v>
      </c>
      <c r="B11" s="91" t="s">
        <v>248</v>
      </c>
      <c r="C11" s="91" t="s">
        <v>62</v>
      </c>
      <c r="D11" s="102">
        <v>1987</v>
      </c>
      <c r="E11" s="256"/>
      <c r="F11" s="61"/>
      <c r="G11" s="256"/>
      <c r="H11" s="61"/>
      <c r="I11" s="61"/>
      <c r="J11" s="61"/>
      <c r="K11" s="94"/>
      <c r="L11" s="152">
        <f t="shared" si="0"/>
        <v>0</v>
      </c>
      <c r="M11" s="98">
        <f t="shared" si="1"/>
        <v>0</v>
      </c>
      <c r="N11" s="149">
        <f t="shared" si="2"/>
        <v>0</v>
      </c>
      <c r="O11" s="233"/>
    </row>
    <row r="12" spans="1:15" ht="12" customHeight="1" x14ac:dyDescent="0.2">
      <c r="A12" s="90" t="s">
        <v>314</v>
      </c>
      <c r="B12" s="91" t="s">
        <v>64</v>
      </c>
      <c r="C12" s="91" t="s">
        <v>57</v>
      </c>
      <c r="D12" s="92">
        <v>1984</v>
      </c>
      <c r="E12" s="236"/>
      <c r="F12" s="256"/>
      <c r="G12" s="115"/>
      <c r="H12" s="115"/>
      <c r="I12" s="259"/>
      <c r="J12" s="61"/>
      <c r="K12" s="94"/>
      <c r="L12" s="152">
        <f t="shared" si="0"/>
        <v>0</v>
      </c>
      <c r="M12" s="98">
        <f t="shared" si="1"/>
        <v>0</v>
      </c>
      <c r="N12" s="149">
        <f t="shared" si="2"/>
        <v>0</v>
      </c>
      <c r="O12" s="233"/>
    </row>
    <row r="13" spans="1:15" ht="12" customHeight="1" x14ac:dyDescent="0.2">
      <c r="A13" s="90" t="s">
        <v>30</v>
      </c>
      <c r="B13" s="91" t="s">
        <v>103</v>
      </c>
      <c r="C13" s="91" t="s">
        <v>71</v>
      </c>
      <c r="D13" s="92">
        <v>1984</v>
      </c>
      <c r="E13" s="259"/>
      <c r="F13" s="97"/>
      <c r="G13" s="259"/>
      <c r="H13" s="256"/>
      <c r="I13" s="256"/>
      <c r="J13" s="61"/>
      <c r="K13" s="119"/>
      <c r="L13" s="152">
        <f t="shared" si="0"/>
        <v>0</v>
      </c>
      <c r="M13" s="98">
        <f t="shared" si="1"/>
        <v>0</v>
      </c>
      <c r="N13" s="149">
        <f t="shared" si="2"/>
        <v>0</v>
      </c>
      <c r="O13" s="233"/>
    </row>
    <row r="14" spans="1:15" ht="12" customHeight="1" x14ac:dyDescent="0.2">
      <c r="A14" s="90" t="s">
        <v>305</v>
      </c>
      <c r="B14" s="91" t="s">
        <v>298</v>
      </c>
      <c r="C14" s="91" t="s">
        <v>57</v>
      </c>
      <c r="D14" s="92"/>
      <c r="E14" s="255"/>
      <c r="F14" s="97"/>
      <c r="G14" s="115"/>
      <c r="H14" s="115"/>
      <c r="I14" s="259"/>
      <c r="J14" s="61"/>
      <c r="K14" s="94"/>
      <c r="L14" s="152">
        <f t="shared" si="0"/>
        <v>0</v>
      </c>
      <c r="M14" s="98">
        <f t="shared" si="1"/>
        <v>0</v>
      </c>
      <c r="N14" s="149">
        <f t="shared" si="2"/>
        <v>0</v>
      </c>
      <c r="O14" s="297"/>
    </row>
    <row r="15" spans="1:15" ht="12" customHeight="1" x14ac:dyDescent="0.2">
      <c r="A15" s="90" t="s">
        <v>315</v>
      </c>
      <c r="B15" s="91" t="s">
        <v>321</v>
      </c>
      <c r="C15" s="91" t="s">
        <v>58</v>
      </c>
      <c r="D15" s="92"/>
      <c r="E15" s="61"/>
      <c r="F15" s="255"/>
      <c r="G15" s="61"/>
      <c r="H15" s="61"/>
      <c r="I15" s="61"/>
      <c r="J15" s="61"/>
      <c r="K15" s="119"/>
      <c r="L15" s="152">
        <f t="shared" si="0"/>
        <v>0</v>
      </c>
      <c r="M15" s="95">
        <f t="shared" si="1"/>
        <v>0</v>
      </c>
      <c r="N15" s="149">
        <f t="shared" si="2"/>
        <v>0</v>
      </c>
      <c r="O15" s="234"/>
    </row>
    <row r="16" spans="1:15" ht="12" customHeight="1" x14ac:dyDescent="0.2">
      <c r="A16" s="90" t="s">
        <v>315</v>
      </c>
      <c r="B16" s="91" t="s">
        <v>44</v>
      </c>
      <c r="C16" s="91" t="s">
        <v>58</v>
      </c>
      <c r="D16" s="92">
        <v>1964</v>
      </c>
      <c r="E16" s="61"/>
      <c r="F16" s="255"/>
      <c r="G16" s="61"/>
      <c r="H16" s="97"/>
      <c r="I16" s="61"/>
      <c r="J16" s="61"/>
      <c r="K16" s="94"/>
      <c r="L16" s="152">
        <f t="shared" si="0"/>
        <v>0</v>
      </c>
      <c r="M16" s="95">
        <f t="shared" si="1"/>
        <v>0</v>
      </c>
      <c r="N16" s="149">
        <f t="shared" si="2"/>
        <v>0</v>
      </c>
      <c r="O16" s="234"/>
    </row>
    <row r="17" spans="1:15" ht="12" customHeight="1" x14ac:dyDescent="0.2">
      <c r="A17" s="90" t="s">
        <v>320</v>
      </c>
      <c r="B17" s="91" t="s">
        <v>107</v>
      </c>
      <c r="C17" s="91" t="s">
        <v>58</v>
      </c>
      <c r="D17" s="92">
        <v>1973</v>
      </c>
      <c r="E17" s="61"/>
      <c r="F17" s="97"/>
      <c r="G17" s="120"/>
      <c r="H17" s="61"/>
      <c r="I17" s="255"/>
      <c r="J17" s="61"/>
      <c r="K17" s="94"/>
      <c r="L17" s="152">
        <f t="shared" si="0"/>
        <v>0</v>
      </c>
      <c r="M17" s="95">
        <f t="shared" si="1"/>
        <v>0</v>
      </c>
      <c r="N17" s="149">
        <f t="shared" si="2"/>
        <v>0</v>
      </c>
      <c r="O17" s="234"/>
    </row>
    <row r="18" spans="1:15" ht="12" customHeight="1" x14ac:dyDescent="0.2">
      <c r="A18" s="90" t="s">
        <v>320</v>
      </c>
      <c r="B18" s="91" t="s">
        <v>32</v>
      </c>
      <c r="C18" s="91" t="s">
        <v>57</v>
      </c>
      <c r="D18" s="92">
        <v>1965</v>
      </c>
      <c r="E18" s="61"/>
      <c r="F18" s="61"/>
      <c r="G18" s="61"/>
      <c r="H18" s="61"/>
      <c r="I18" s="61"/>
      <c r="J18" s="61"/>
      <c r="K18" s="94"/>
      <c r="L18" s="152">
        <f t="shared" si="0"/>
        <v>0</v>
      </c>
      <c r="M18" s="95">
        <f t="shared" si="1"/>
        <v>0</v>
      </c>
      <c r="N18" s="149">
        <f t="shared" si="2"/>
        <v>0</v>
      </c>
      <c r="O18" s="234"/>
    </row>
    <row r="19" spans="1:15" ht="12" customHeight="1" x14ac:dyDescent="0.2">
      <c r="A19" s="90" t="s">
        <v>325</v>
      </c>
      <c r="B19" s="91" t="s">
        <v>33</v>
      </c>
      <c r="C19" s="91" t="s">
        <v>57</v>
      </c>
      <c r="D19" s="92">
        <v>1966</v>
      </c>
      <c r="E19" s="120"/>
      <c r="F19" s="120"/>
      <c r="G19" s="97"/>
      <c r="H19" s="61"/>
      <c r="I19" s="255"/>
      <c r="J19" s="61"/>
      <c r="K19" s="94"/>
      <c r="L19" s="152">
        <f t="shared" si="0"/>
        <v>0</v>
      </c>
      <c r="M19" s="95">
        <f t="shared" si="1"/>
        <v>0</v>
      </c>
      <c r="N19" s="149">
        <f t="shared" si="2"/>
        <v>0</v>
      </c>
      <c r="O19" s="234"/>
    </row>
    <row r="20" spans="1:15" ht="12" customHeight="1" x14ac:dyDescent="0.2">
      <c r="A20" s="90" t="s">
        <v>325</v>
      </c>
      <c r="B20" s="91" t="s">
        <v>273</v>
      </c>
      <c r="C20" s="91" t="s">
        <v>57</v>
      </c>
      <c r="D20" s="92"/>
      <c r="E20" s="61"/>
      <c r="F20" s="61"/>
      <c r="G20" s="61"/>
      <c r="H20" s="61"/>
      <c r="I20" s="61"/>
      <c r="J20" s="61"/>
      <c r="K20" s="94"/>
      <c r="L20" s="152">
        <f t="shared" si="0"/>
        <v>0</v>
      </c>
      <c r="M20" s="98">
        <f t="shared" si="1"/>
        <v>0</v>
      </c>
      <c r="N20" s="149">
        <f t="shared" si="2"/>
        <v>0</v>
      </c>
      <c r="O20" s="235"/>
    </row>
    <row r="21" spans="1:15" ht="12" customHeight="1" thickBot="1" x14ac:dyDescent="0.25">
      <c r="A21" s="369" t="s">
        <v>325</v>
      </c>
      <c r="B21" s="355" t="s">
        <v>201</v>
      </c>
      <c r="C21" s="355" t="s">
        <v>57</v>
      </c>
      <c r="D21" s="356"/>
      <c r="E21" s="357"/>
      <c r="F21" s="370"/>
      <c r="G21" s="357"/>
      <c r="H21" s="357"/>
      <c r="I21" s="371"/>
      <c r="J21" s="372"/>
      <c r="K21" s="373"/>
      <c r="L21" s="358">
        <f t="shared" si="0"/>
        <v>0</v>
      </c>
      <c r="M21" s="167">
        <f t="shared" si="1"/>
        <v>0</v>
      </c>
      <c r="N21" s="359">
        <f t="shared" si="2"/>
        <v>0</v>
      </c>
      <c r="O21" s="374"/>
    </row>
    <row r="22" spans="1:15" ht="12" customHeight="1" x14ac:dyDescent="0.2">
      <c r="A22" s="140" t="s">
        <v>275</v>
      </c>
      <c r="B22" s="141" t="s">
        <v>237</v>
      </c>
      <c r="C22" s="141" t="s">
        <v>58</v>
      </c>
      <c r="D22" s="30">
        <v>1991</v>
      </c>
      <c r="E22" s="55"/>
      <c r="F22" s="55"/>
      <c r="G22" s="55"/>
      <c r="H22" s="285"/>
      <c r="I22" s="128"/>
      <c r="J22" s="128"/>
      <c r="K22" s="322"/>
      <c r="L22" s="154">
        <f t="shared" si="0"/>
        <v>0</v>
      </c>
      <c r="M22" s="116">
        <f t="shared" si="1"/>
        <v>0</v>
      </c>
      <c r="N22" s="150">
        <f t="shared" si="2"/>
        <v>0</v>
      </c>
      <c r="O22" s="96"/>
    </row>
    <row r="23" spans="1:15" ht="12" customHeight="1" x14ac:dyDescent="0.2">
      <c r="A23" s="90" t="s">
        <v>275</v>
      </c>
      <c r="B23" s="91" t="s">
        <v>171</v>
      </c>
      <c r="C23" s="91" t="s">
        <v>58</v>
      </c>
      <c r="D23" s="92">
        <v>1973</v>
      </c>
      <c r="E23" s="61"/>
      <c r="F23" s="61"/>
      <c r="G23" s="61"/>
      <c r="H23" s="259"/>
      <c r="I23" s="61"/>
      <c r="J23" s="61"/>
      <c r="K23" s="94"/>
      <c r="L23" s="152">
        <f t="shared" si="0"/>
        <v>0</v>
      </c>
      <c r="M23" s="95">
        <f t="shared" si="1"/>
        <v>0</v>
      </c>
      <c r="N23" s="149">
        <f t="shared" si="2"/>
        <v>0</v>
      </c>
      <c r="O23" s="96"/>
    </row>
    <row r="24" spans="1:15" ht="12" customHeight="1" x14ac:dyDescent="0.2">
      <c r="A24" s="90" t="s">
        <v>326</v>
      </c>
      <c r="B24" s="91" t="s">
        <v>297</v>
      </c>
      <c r="C24" s="91" t="s">
        <v>58</v>
      </c>
      <c r="D24" s="92"/>
      <c r="E24" s="97"/>
      <c r="F24" s="97"/>
      <c r="G24" s="115"/>
      <c r="H24" s="115"/>
      <c r="I24" s="259"/>
      <c r="J24" s="61"/>
      <c r="K24" s="94"/>
      <c r="L24" s="152">
        <f t="shared" si="0"/>
        <v>0</v>
      </c>
      <c r="M24" s="98">
        <f t="shared" si="1"/>
        <v>0</v>
      </c>
      <c r="N24" s="149">
        <f t="shared" si="2"/>
        <v>0</v>
      </c>
      <c r="O24" s="99"/>
    </row>
    <row r="25" spans="1:15" ht="12" customHeight="1" x14ac:dyDescent="0.2">
      <c r="A25" s="90" t="s">
        <v>326</v>
      </c>
      <c r="B25" s="91" t="s">
        <v>39</v>
      </c>
      <c r="C25" s="91" t="s">
        <v>57</v>
      </c>
      <c r="D25" s="92"/>
      <c r="E25" s="61"/>
      <c r="F25" s="61"/>
      <c r="G25" s="61"/>
      <c r="H25" s="61"/>
      <c r="I25" s="61"/>
      <c r="J25" s="61"/>
      <c r="K25" s="94"/>
      <c r="L25" s="152">
        <f t="shared" si="0"/>
        <v>0</v>
      </c>
      <c r="M25" s="95">
        <f t="shared" si="1"/>
        <v>0</v>
      </c>
      <c r="N25" s="149">
        <f t="shared" si="2"/>
        <v>0</v>
      </c>
      <c r="O25" s="96"/>
    </row>
    <row r="26" spans="1:15" ht="12" customHeight="1" x14ac:dyDescent="0.2">
      <c r="A26" s="90" t="s">
        <v>326</v>
      </c>
      <c r="B26" s="91" t="s">
        <v>268</v>
      </c>
      <c r="C26" s="91" t="s">
        <v>57</v>
      </c>
      <c r="D26" s="92"/>
      <c r="E26" s="61"/>
      <c r="F26" s="61"/>
      <c r="G26" s="61"/>
      <c r="H26" s="61"/>
      <c r="I26" s="61"/>
      <c r="J26" s="61"/>
      <c r="K26" s="94"/>
      <c r="L26" s="152">
        <f t="shared" si="0"/>
        <v>0</v>
      </c>
      <c r="M26" s="95">
        <f t="shared" si="1"/>
        <v>0</v>
      </c>
      <c r="N26" s="149">
        <f t="shared" si="2"/>
        <v>0</v>
      </c>
      <c r="O26" s="121"/>
    </row>
    <row r="27" spans="1:15" ht="12" customHeight="1" x14ac:dyDescent="0.2">
      <c r="A27" s="90" t="s">
        <v>326</v>
      </c>
      <c r="B27" s="91" t="s">
        <v>102</v>
      </c>
      <c r="C27" s="91" t="s">
        <v>58</v>
      </c>
      <c r="D27" s="92">
        <v>1972</v>
      </c>
      <c r="E27" s="120"/>
      <c r="F27" s="120"/>
      <c r="G27" s="61"/>
      <c r="H27" s="61"/>
      <c r="I27" s="61"/>
      <c r="J27" s="61"/>
      <c r="K27" s="94"/>
      <c r="L27" s="152">
        <f t="shared" si="0"/>
        <v>0</v>
      </c>
      <c r="M27" s="98">
        <f t="shared" si="1"/>
        <v>0</v>
      </c>
      <c r="N27" s="149">
        <f t="shared" si="2"/>
        <v>0</v>
      </c>
      <c r="O27" s="100"/>
    </row>
    <row r="28" spans="1:15" ht="12" customHeight="1" x14ac:dyDescent="0.2">
      <c r="A28" s="90" t="s">
        <v>326</v>
      </c>
      <c r="B28" s="91" t="s">
        <v>40</v>
      </c>
      <c r="C28" s="91" t="s">
        <v>57</v>
      </c>
      <c r="D28" s="92"/>
      <c r="E28" s="61"/>
      <c r="F28" s="61"/>
      <c r="G28" s="61"/>
      <c r="H28" s="61"/>
      <c r="I28" s="61"/>
      <c r="J28" s="61"/>
      <c r="K28" s="94"/>
      <c r="L28" s="152">
        <f t="shared" si="0"/>
        <v>0</v>
      </c>
      <c r="M28" s="98">
        <f t="shared" si="1"/>
        <v>0</v>
      </c>
      <c r="N28" s="149">
        <f t="shared" si="2"/>
        <v>0</v>
      </c>
      <c r="O28" s="99"/>
    </row>
    <row r="29" spans="1:15" ht="12" customHeight="1" x14ac:dyDescent="0.2">
      <c r="A29" s="90" t="s">
        <v>326</v>
      </c>
      <c r="B29" s="91" t="s">
        <v>41</v>
      </c>
      <c r="C29" s="91" t="s">
        <v>58</v>
      </c>
      <c r="D29" s="92">
        <v>1970</v>
      </c>
      <c r="E29" s="61"/>
      <c r="F29" s="61"/>
      <c r="G29" s="61"/>
      <c r="H29" s="314"/>
      <c r="I29" s="61"/>
      <c r="J29" s="61"/>
      <c r="K29" s="94"/>
      <c r="L29" s="152">
        <f t="shared" si="0"/>
        <v>0</v>
      </c>
      <c r="M29" s="98">
        <f t="shared" si="1"/>
        <v>0</v>
      </c>
      <c r="N29" s="149">
        <f t="shared" si="2"/>
        <v>0</v>
      </c>
      <c r="O29" s="99"/>
    </row>
    <row r="30" spans="1:15" ht="12" customHeight="1" x14ac:dyDescent="0.2">
      <c r="A30" s="90" t="s">
        <v>326</v>
      </c>
      <c r="B30" s="142" t="s">
        <v>140</v>
      </c>
      <c r="C30" s="142" t="s">
        <v>57</v>
      </c>
      <c r="D30" s="143"/>
      <c r="E30" s="72"/>
      <c r="F30" s="72"/>
      <c r="G30" s="72"/>
      <c r="H30" s="366"/>
      <c r="I30" s="72"/>
      <c r="J30" s="72"/>
      <c r="K30" s="144"/>
      <c r="L30" s="153">
        <f t="shared" si="0"/>
        <v>0</v>
      </c>
      <c r="M30" s="145">
        <f t="shared" si="1"/>
        <v>0</v>
      </c>
      <c r="N30" s="151">
        <f t="shared" si="2"/>
        <v>0</v>
      </c>
      <c r="O30" s="101"/>
    </row>
    <row r="31" spans="1:15" ht="12" customHeight="1" x14ac:dyDescent="0.2">
      <c r="A31" s="90" t="s">
        <v>326</v>
      </c>
      <c r="B31" s="142" t="s">
        <v>21</v>
      </c>
      <c r="C31" s="142" t="s">
        <v>57</v>
      </c>
      <c r="D31" s="143">
        <v>1979</v>
      </c>
      <c r="E31" s="72"/>
      <c r="F31" s="72"/>
      <c r="G31" s="72"/>
      <c r="H31" s="337"/>
      <c r="I31" s="72"/>
      <c r="J31" s="72"/>
      <c r="K31" s="144"/>
      <c r="L31" s="153">
        <f t="shared" si="0"/>
        <v>0</v>
      </c>
      <c r="M31" s="145">
        <f t="shared" si="1"/>
        <v>0</v>
      </c>
      <c r="N31" s="151">
        <f t="shared" si="2"/>
        <v>0</v>
      </c>
      <c r="O31" s="101"/>
    </row>
    <row r="32" spans="1:15" ht="12" customHeight="1" x14ac:dyDescent="0.2">
      <c r="A32" s="90" t="s">
        <v>326</v>
      </c>
      <c r="B32" s="230" t="s">
        <v>28</v>
      </c>
      <c r="C32" s="230" t="s">
        <v>57</v>
      </c>
      <c r="D32" s="287">
        <v>1970</v>
      </c>
      <c r="E32" s="73"/>
      <c r="F32" s="73"/>
      <c r="G32" s="73"/>
      <c r="H32" s="73"/>
      <c r="I32" s="73"/>
      <c r="J32" s="73"/>
      <c r="K32" s="231"/>
      <c r="L32" s="153">
        <f t="shared" si="0"/>
        <v>0</v>
      </c>
      <c r="M32" s="145">
        <f t="shared" si="1"/>
        <v>0</v>
      </c>
      <c r="N32" s="151">
        <f t="shared" si="2"/>
        <v>0</v>
      </c>
      <c r="O32" s="221"/>
    </row>
    <row r="33" spans="1:15" ht="12" customHeight="1" x14ac:dyDescent="0.2">
      <c r="A33" s="229" t="s">
        <v>327</v>
      </c>
      <c r="B33" s="230" t="s">
        <v>138</v>
      </c>
      <c r="C33" s="230" t="s">
        <v>58</v>
      </c>
      <c r="D33" s="287"/>
      <c r="E33" s="73"/>
      <c r="F33" s="73"/>
      <c r="G33" s="73"/>
      <c r="H33" s="73"/>
      <c r="I33" s="73"/>
      <c r="J33" s="73"/>
      <c r="K33" s="231"/>
      <c r="L33" s="227">
        <f t="shared" si="0"/>
        <v>0</v>
      </c>
      <c r="M33" s="8">
        <f t="shared" si="1"/>
        <v>0</v>
      </c>
      <c r="N33" s="228">
        <f t="shared" si="2"/>
        <v>0</v>
      </c>
      <c r="O33" s="221"/>
    </row>
    <row r="34" spans="1:15" ht="12" customHeight="1" x14ac:dyDescent="0.2">
      <c r="A34" s="140" t="s">
        <v>327</v>
      </c>
      <c r="B34" s="141" t="s">
        <v>93</v>
      </c>
      <c r="C34" s="141" t="s">
        <v>57</v>
      </c>
      <c r="D34" s="30">
        <v>1980</v>
      </c>
      <c r="E34" s="55"/>
      <c r="F34" s="55"/>
      <c r="G34" s="282"/>
      <c r="H34" s="55"/>
      <c r="I34" s="55"/>
      <c r="J34" s="55"/>
      <c r="K34" s="186"/>
      <c r="L34" s="155">
        <f t="shared" si="0"/>
        <v>0</v>
      </c>
      <c r="M34" s="95">
        <f t="shared" si="1"/>
        <v>0</v>
      </c>
      <c r="N34" s="150">
        <f t="shared" si="2"/>
        <v>0</v>
      </c>
      <c r="O34" s="96"/>
    </row>
    <row r="35" spans="1:15" ht="12" customHeight="1" x14ac:dyDescent="0.2">
      <c r="A35" s="229" t="s">
        <v>328</v>
      </c>
      <c r="B35" s="91" t="s">
        <v>288</v>
      </c>
      <c r="C35" s="91" t="s">
        <v>58</v>
      </c>
      <c r="D35" s="92"/>
      <c r="E35" s="61"/>
      <c r="F35" s="97"/>
      <c r="G35" s="120"/>
      <c r="H35" s="61"/>
      <c r="I35" s="255"/>
      <c r="J35" s="61"/>
      <c r="K35" s="94"/>
      <c r="L35" s="152">
        <f t="shared" si="0"/>
        <v>0</v>
      </c>
      <c r="M35" s="98">
        <f t="shared" si="1"/>
        <v>0</v>
      </c>
      <c r="N35" s="149">
        <f t="shared" si="2"/>
        <v>0</v>
      </c>
      <c r="O35" s="99"/>
    </row>
    <row r="36" spans="1:15" ht="12" customHeight="1" x14ac:dyDescent="0.2">
      <c r="A36" s="140" t="s">
        <v>328</v>
      </c>
      <c r="B36" s="91" t="s">
        <v>301</v>
      </c>
      <c r="C36" s="91" t="s">
        <v>58</v>
      </c>
      <c r="D36" s="92"/>
      <c r="E36" s="61"/>
      <c r="F36" s="97"/>
      <c r="G36" s="120"/>
      <c r="H36" s="61"/>
      <c r="I36" s="255"/>
      <c r="J36" s="61"/>
      <c r="K36" s="94"/>
      <c r="L36" s="152">
        <f t="shared" si="0"/>
        <v>0</v>
      </c>
      <c r="M36" s="98">
        <f t="shared" si="1"/>
        <v>0</v>
      </c>
      <c r="N36" s="149">
        <f t="shared" si="2"/>
        <v>0</v>
      </c>
      <c r="O36" s="99"/>
    </row>
    <row r="37" spans="1:15" ht="12" customHeight="1" x14ac:dyDescent="0.2">
      <c r="A37" s="229" t="s">
        <v>310</v>
      </c>
      <c r="B37" s="230" t="s">
        <v>299</v>
      </c>
      <c r="C37" s="230" t="s">
        <v>62</v>
      </c>
      <c r="D37" s="287"/>
      <c r="E37" s="73"/>
      <c r="F37" s="311"/>
      <c r="G37" s="365"/>
      <c r="H37" s="73"/>
      <c r="I37" s="311"/>
      <c r="J37" s="73"/>
      <c r="K37" s="231"/>
      <c r="L37" s="227">
        <f t="shared" si="0"/>
        <v>0</v>
      </c>
      <c r="M37" s="8">
        <f t="shared" si="1"/>
        <v>0</v>
      </c>
      <c r="N37" s="228">
        <f t="shared" si="2"/>
        <v>0</v>
      </c>
      <c r="O37" s="221"/>
    </row>
    <row r="38" spans="1:15" ht="12" customHeight="1" x14ac:dyDescent="0.2">
      <c r="A38" s="140" t="s">
        <v>310</v>
      </c>
      <c r="B38" s="141" t="s">
        <v>300</v>
      </c>
      <c r="C38" s="141" t="s">
        <v>62</v>
      </c>
      <c r="D38" s="30"/>
      <c r="E38" s="55"/>
      <c r="F38" s="312"/>
      <c r="G38" s="321"/>
      <c r="H38" s="55"/>
      <c r="I38" s="312"/>
      <c r="J38" s="55"/>
      <c r="K38" s="186"/>
      <c r="L38" s="155">
        <f t="shared" ref="L38:L69" si="3">SUM(E38:K38)</f>
        <v>0</v>
      </c>
      <c r="M38" s="95">
        <f t="shared" si="1"/>
        <v>0</v>
      </c>
      <c r="N38" s="150">
        <f t="shared" si="2"/>
        <v>0</v>
      </c>
      <c r="O38" s="96"/>
    </row>
    <row r="39" spans="1:15" ht="12" customHeight="1" x14ac:dyDescent="0.2">
      <c r="A39" s="229" t="s">
        <v>329</v>
      </c>
      <c r="B39" s="91" t="s">
        <v>133</v>
      </c>
      <c r="C39" s="91" t="s">
        <v>71</v>
      </c>
      <c r="D39" s="92"/>
      <c r="E39" s="97"/>
      <c r="F39" s="97"/>
      <c r="G39" s="115"/>
      <c r="H39" s="115"/>
      <c r="I39" s="259"/>
      <c r="J39" s="61"/>
      <c r="K39" s="94"/>
      <c r="L39" s="152">
        <f t="shared" si="3"/>
        <v>0</v>
      </c>
      <c r="M39" s="98">
        <f t="shared" si="1"/>
        <v>0</v>
      </c>
      <c r="N39" s="149">
        <f t="shared" si="2"/>
        <v>0</v>
      </c>
      <c r="O39" s="99"/>
    </row>
    <row r="40" spans="1:15" ht="12" customHeight="1" x14ac:dyDescent="0.2">
      <c r="A40" s="140" t="s">
        <v>329</v>
      </c>
      <c r="B40" s="91" t="s">
        <v>304</v>
      </c>
      <c r="C40" s="91" t="s">
        <v>57</v>
      </c>
      <c r="D40" s="92"/>
      <c r="E40" s="97"/>
      <c r="F40" s="97"/>
      <c r="G40" s="115"/>
      <c r="H40" s="115"/>
      <c r="I40" s="259"/>
      <c r="J40" s="61"/>
      <c r="K40" s="94"/>
      <c r="L40" s="152">
        <f t="shared" si="3"/>
        <v>0</v>
      </c>
      <c r="M40" s="98">
        <f t="shared" si="1"/>
        <v>0</v>
      </c>
      <c r="N40" s="149">
        <f t="shared" si="2"/>
        <v>0</v>
      </c>
      <c r="O40" s="221"/>
    </row>
    <row r="41" spans="1:15" ht="12" customHeight="1" x14ac:dyDescent="0.2">
      <c r="A41" s="229" t="s">
        <v>329</v>
      </c>
      <c r="B41" s="91" t="s">
        <v>302</v>
      </c>
      <c r="C41" s="91" t="s">
        <v>303</v>
      </c>
      <c r="D41" s="92"/>
      <c r="E41" s="61"/>
      <c r="F41" s="61"/>
      <c r="G41" s="61"/>
      <c r="H41" s="61"/>
      <c r="I41" s="14"/>
      <c r="J41" s="206"/>
      <c r="K41" s="127"/>
      <c r="L41" s="152">
        <f t="shared" si="3"/>
        <v>0</v>
      </c>
      <c r="M41" s="98">
        <f t="shared" si="1"/>
        <v>0</v>
      </c>
      <c r="N41" s="149">
        <f t="shared" si="2"/>
        <v>0</v>
      </c>
      <c r="O41" s="221"/>
    </row>
    <row r="42" spans="1:15" ht="12" customHeight="1" x14ac:dyDescent="0.2">
      <c r="A42" s="140" t="s">
        <v>330</v>
      </c>
      <c r="B42" s="91" t="s">
        <v>322</v>
      </c>
      <c r="C42" s="91"/>
      <c r="D42" s="92"/>
      <c r="E42" s="61"/>
      <c r="F42" s="61"/>
      <c r="G42" s="61"/>
      <c r="H42" s="61"/>
      <c r="I42" s="14"/>
      <c r="J42" s="206"/>
      <c r="K42" s="127"/>
      <c r="L42" s="152">
        <f t="shared" si="3"/>
        <v>0</v>
      </c>
      <c r="M42" s="98">
        <f t="shared" si="1"/>
        <v>0</v>
      </c>
      <c r="N42" s="149">
        <f t="shared" si="2"/>
        <v>0</v>
      </c>
      <c r="O42" s="221"/>
    </row>
    <row r="43" spans="1:15" ht="12" customHeight="1" x14ac:dyDescent="0.2">
      <c r="A43" s="140" t="s">
        <v>330</v>
      </c>
      <c r="B43" s="91" t="s">
        <v>323</v>
      </c>
      <c r="C43" s="91" t="s">
        <v>57</v>
      </c>
      <c r="D43" s="92"/>
      <c r="E43" s="61"/>
      <c r="F43" s="61"/>
      <c r="G43" s="61"/>
      <c r="H43" s="314"/>
      <c r="I43" s="14"/>
      <c r="J43" s="206"/>
      <c r="K43" s="127"/>
      <c r="L43" s="152">
        <f t="shared" si="3"/>
        <v>0</v>
      </c>
      <c r="M43" s="98">
        <f t="shared" si="1"/>
        <v>0</v>
      </c>
      <c r="N43" s="149">
        <f t="shared" si="2"/>
        <v>0</v>
      </c>
      <c r="O43" s="221"/>
    </row>
    <row r="44" spans="1:15" ht="12" customHeight="1" x14ac:dyDescent="0.2">
      <c r="A44" s="140" t="s">
        <v>330</v>
      </c>
      <c r="B44" s="91" t="s">
        <v>324</v>
      </c>
      <c r="C44" s="91" t="s">
        <v>57</v>
      </c>
      <c r="D44" s="92"/>
      <c r="E44" s="61"/>
      <c r="F44" s="61"/>
      <c r="G44" s="61"/>
      <c r="H44" s="314"/>
      <c r="I44" s="14"/>
      <c r="J44" s="206"/>
      <c r="K44" s="125"/>
      <c r="L44" s="152">
        <f t="shared" si="3"/>
        <v>0</v>
      </c>
      <c r="M44" s="98">
        <f t="shared" si="1"/>
        <v>0</v>
      </c>
      <c r="N44" s="149">
        <f t="shared" si="2"/>
        <v>0</v>
      </c>
      <c r="O44" s="221"/>
    </row>
    <row r="45" spans="1:15" ht="12" customHeight="1" x14ac:dyDescent="0.2">
      <c r="A45" s="140" t="s">
        <v>330</v>
      </c>
      <c r="B45" s="91" t="s">
        <v>166</v>
      </c>
      <c r="C45" s="91" t="s">
        <v>57</v>
      </c>
      <c r="D45" s="92"/>
      <c r="E45" s="61"/>
      <c r="F45" s="61"/>
      <c r="G45" s="61"/>
      <c r="H45" s="61"/>
      <c r="I45" s="14"/>
      <c r="J45" s="14"/>
      <c r="K45" s="367"/>
      <c r="L45" s="152">
        <f t="shared" si="3"/>
        <v>0</v>
      </c>
      <c r="M45" s="98">
        <f t="shared" si="1"/>
        <v>0</v>
      </c>
      <c r="N45" s="149">
        <f t="shared" si="2"/>
        <v>0</v>
      </c>
      <c r="O45" s="221"/>
    </row>
    <row r="46" spans="1:15" ht="12" customHeight="1" x14ac:dyDescent="0.2">
      <c r="A46" s="140" t="s">
        <v>330</v>
      </c>
      <c r="B46" s="91" t="s">
        <v>104</v>
      </c>
      <c r="C46" s="91" t="s">
        <v>57</v>
      </c>
      <c r="D46" s="92">
        <v>1966</v>
      </c>
      <c r="E46" s="61"/>
      <c r="F46" s="97"/>
      <c r="G46" s="61"/>
      <c r="H46" s="61"/>
      <c r="I46" s="14"/>
      <c r="J46" s="14"/>
      <c r="K46" s="367"/>
      <c r="L46" s="152">
        <f t="shared" si="3"/>
        <v>0</v>
      </c>
      <c r="M46" s="98">
        <f t="shared" si="1"/>
        <v>0</v>
      </c>
      <c r="N46" s="149">
        <f t="shared" si="2"/>
        <v>0</v>
      </c>
      <c r="O46" s="221"/>
    </row>
    <row r="47" spans="1:15" ht="12" customHeight="1" x14ac:dyDescent="0.2">
      <c r="A47" s="140" t="s">
        <v>330</v>
      </c>
      <c r="B47" s="91" t="s">
        <v>127</v>
      </c>
      <c r="C47" s="91" t="s">
        <v>57</v>
      </c>
      <c r="D47" s="92"/>
      <c r="E47" s="61"/>
      <c r="F47" s="97"/>
      <c r="G47" s="61"/>
      <c r="H47" s="61"/>
      <c r="I47" s="14"/>
      <c r="J47" s="14"/>
      <c r="K47" s="258"/>
      <c r="L47" s="152">
        <f t="shared" si="3"/>
        <v>0</v>
      </c>
      <c r="M47" s="98">
        <f t="shared" si="1"/>
        <v>0</v>
      </c>
      <c r="N47" s="149">
        <f t="shared" si="2"/>
        <v>0</v>
      </c>
      <c r="O47" s="126"/>
    </row>
    <row r="48" spans="1:15" ht="12" customHeight="1" x14ac:dyDescent="0.2">
      <c r="A48" s="229" t="s">
        <v>331</v>
      </c>
      <c r="B48" s="91" t="s">
        <v>108</v>
      </c>
      <c r="C48" s="91" t="s">
        <v>58</v>
      </c>
      <c r="D48" s="92">
        <v>1965</v>
      </c>
      <c r="E48" s="256"/>
      <c r="F48" s="255"/>
      <c r="G48" s="61"/>
      <c r="H48" s="236"/>
      <c r="I48" s="14"/>
      <c r="J48" s="14"/>
      <c r="K48" s="338"/>
      <c r="L48" s="152">
        <f t="shared" si="3"/>
        <v>0</v>
      </c>
      <c r="M48" s="98">
        <f t="shared" si="1"/>
        <v>0</v>
      </c>
      <c r="N48" s="149">
        <f t="shared" si="2"/>
        <v>0</v>
      </c>
      <c r="O48" s="121"/>
    </row>
    <row r="49" spans="1:15" ht="12" customHeight="1" x14ac:dyDescent="0.2">
      <c r="A49" s="140" t="s">
        <v>331</v>
      </c>
      <c r="B49" s="91" t="s">
        <v>23</v>
      </c>
      <c r="C49" s="91" t="s">
        <v>58</v>
      </c>
      <c r="D49" s="92">
        <v>1963</v>
      </c>
      <c r="E49" s="61"/>
      <c r="F49" s="61"/>
      <c r="G49" s="61"/>
      <c r="H49" s="97"/>
      <c r="I49" s="61"/>
      <c r="J49" s="61"/>
      <c r="K49" s="94"/>
      <c r="L49" s="152">
        <f t="shared" si="3"/>
        <v>0</v>
      </c>
      <c r="M49" s="98">
        <f t="shared" si="1"/>
        <v>0</v>
      </c>
      <c r="N49" s="149">
        <f t="shared" si="2"/>
        <v>0</v>
      </c>
      <c r="O49" s="99"/>
    </row>
    <row r="50" spans="1:15" ht="12" customHeight="1" x14ac:dyDescent="0.2">
      <c r="A50" s="229" t="s">
        <v>331</v>
      </c>
      <c r="B50" s="91" t="s">
        <v>81</v>
      </c>
      <c r="C50" s="91" t="s">
        <v>58</v>
      </c>
      <c r="D50" s="92">
        <v>1969</v>
      </c>
      <c r="E50" s="97"/>
      <c r="F50" s="259"/>
      <c r="G50" s="97"/>
      <c r="H50" s="211"/>
      <c r="I50" s="257"/>
      <c r="J50" s="14"/>
      <c r="K50" s="103"/>
      <c r="L50" s="156">
        <f t="shared" si="3"/>
        <v>0</v>
      </c>
      <c r="M50" s="51">
        <f t="shared" si="1"/>
        <v>0</v>
      </c>
      <c r="N50" s="149">
        <f t="shared" si="2"/>
        <v>0</v>
      </c>
      <c r="O50" s="126"/>
    </row>
    <row r="51" spans="1:15" ht="12" customHeight="1" x14ac:dyDescent="0.2">
      <c r="A51" s="140" t="s">
        <v>331</v>
      </c>
      <c r="B51" s="91" t="s">
        <v>212</v>
      </c>
      <c r="C51" s="91" t="s">
        <v>58</v>
      </c>
      <c r="D51" s="194"/>
      <c r="E51" s="259"/>
      <c r="F51" s="256"/>
      <c r="G51" s="61"/>
      <c r="H51" s="61"/>
      <c r="I51" s="14"/>
      <c r="J51" s="206"/>
      <c r="K51" s="281"/>
      <c r="L51" s="156">
        <f t="shared" si="3"/>
        <v>0</v>
      </c>
      <c r="M51" s="51">
        <f t="shared" si="1"/>
        <v>0</v>
      </c>
      <c r="N51" s="149">
        <f t="shared" si="2"/>
        <v>0</v>
      </c>
      <c r="O51" s="121"/>
    </row>
    <row r="52" spans="1:15" ht="12" customHeight="1" x14ac:dyDescent="0.2">
      <c r="A52" s="229" t="s">
        <v>331</v>
      </c>
      <c r="B52" s="91" t="s">
        <v>147</v>
      </c>
      <c r="C52" s="91" t="s">
        <v>58</v>
      </c>
      <c r="D52" s="92">
        <v>1977</v>
      </c>
      <c r="E52" s="61"/>
      <c r="F52" s="61"/>
      <c r="G52" s="61"/>
      <c r="H52" s="61"/>
      <c r="I52" s="14"/>
      <c r="J52" s="206"/>
      <c r="K52" s="200"/>
      <c r="L52" s="280">
        <f t="shared" si="3"/>
        <v>0</v>
      </c>
      <c r="M52" s="116">
        <f t="shared" ref="M52:M83" si="4">COUNT(E52:K52)</f>
        <v>0</v>
      </c>
      <c r="N52" s="149">
        <f t="shared" ref="N52:N83" si="5">L52</f>
        <v>0</v>
      </c>
      <c r="O52" s="121"/>
    </row>
    <row r="53" spans="1:15" ht="12" customHeight="1" x14ac:dyDescent="0.2">
      <c r="A53" s="140" t="s">
        <v>331</v>
      </c>
      <c r="B53" s="91" t="s">
        <v>229</v>
      </c>
      <c r="C53" s="91" t="s">
        <v>58</v>
      </c>
      <c r="D53" s="92">
        <v>1985</v>
      </c>
      <c r="E53" s="61"/>
      <c r="F53" s="61"/>
      <c r="G53" s="61"/>
      <c r="H53" s="61"/>
      <c r="I53" s="61"/>
      <c r="J53" s="61"/>
      <c r="K53" s="94"/>
      <c r="L53" s="152">
        <f t="shared" si="3"/>
        <v>0</v>
      </c>
      <c r="M53" s="98">
        <f t="shared" si="4"/>
        <v>0</v>
      </c>
      <c r="N53" s="149">
        <f t="shared" si="5"/>
        <v>0</v>
      </c>
      <c r="O53" s="100"/>
    </row>
    <row r="54" spans="1:15" ht="12" customHeight="1" x14ac:dyDescent="0.2">
      <c r="A54" s="229" t="s">
        <v>331</v>
      </c>
      <c r="B54" s="91" t="s">
        <v>63</v>
      </c>
      <c r="C54" s="91" t="s">
        <v>58</v>
      </c>
      <c r="D54" s="92">
        <v>1982</v>
      </c>
      <c r="E54" s="255"/>
      <c r="F54" s="115"/>
      <c r="G54" s="236"/>
      <c r="H54" s="97"/>
      <c r="I54" s="61"/>
      <c r="J54" s="61"/>
      <c r="K54" s="94"/>
      <c r="L54" s="152">
        <f t="shared" si="3"/>
        <v>0</v>
      </c>
      <c r="M54" s="98">
        <f t="shared" si="4"/>
        <v>0</v>
      </c>
      <c r="N54" s="149">
        <f t="shared" si="5"/>
        <v>0</v>
      </c>
      <c r="O54" s="99"/>
    </row>
    <row r="55" spans="1:15" ht="12" customHeight="1" x14ac:dyDescent="0.2">
      <c r="A55" s="140" t="s">
        <v>331</v>
      </c>
      <c r="B55" s="91" t="s">
        <v>85</v>
      </c>
      <c r="C55" s="91" t="s">
        <v>58</v>
      </c>
      <c r="D55" s="92">
        <v>1969</v>
      </c>
      <c r="E55" s="255"/>
      <c r="F55" s="115"/>
      <c r="G55" s="236"/>
      <c r="H55" s="97"/>
      <c r="I55" s="14"/>
      <c r="J55" s="13"/>
      <c r="K55" s="258"/>
      <c r="L55" s="204">
        <f t="shared" si="3"/>
        <v>0</v>
      </c>
      <c r="M55" s="51">
        <f t="shared" si="4"/>
        <v>0</v>
      </c>
      <c r="N55" s="205">
        <f t="shared" si="5"/>
        <v>0</v>
      </c>
      <c r="O55" s="126"/>
    </row>
    <row r="56" spans="1:15" ht="12" customHeight="1" x14ac:dyDescent="0.2">
      <c r="A56" s="229" t="s">
        <v>331</v>
      </c>
      <c r="B56" s="141" t="s">
        <v>106</v>
      </c>
      <c r="C56" s="141" t="s">
        <v>58</v>
      </c>
      <c r="D56" s="30">
        <v>1960</v>
      </c>
      <c r="E56" s="55"/>
      <c r="F56" s="55"/>
      <c r="G56" s="55"/>
      <c r="H56" s="55"/>
      <c r="I56" s="55"/>
      <c r="J56" s="55"/>
      <c r="K56" s="186"/>
      <c r="L56" s="155">
        <f t="shared" si="3"/>
        <v>0</v>
      </c>
      <c r="M56" s="95">
        <f t="shared" si="4"/>
        <v>0</v>
      </c>
      <c r="N56" s="150">
        <f t="shared" si="5"/>
        <v>0</v>
      </c>
      <c r="O56" s="96"/>
    </row>
    <row r="57" spans="1:15" ht="12" customHeight="1" x14ac:dyDescent="0.2">
      <c r="A57" s="140" t="s">
        <v>331</v>
      </c>
      <c r="B57" s="91" t="s">
        <v>59</v>
      </c>
      <c r="C57" s="91" t="s">
        <v>58</v>
      </c>
      <c r="D57" s="92">
        <v>1962</v>
      </c>
      <c r="E57" s="61"/>
      <c r="F57" s="61"/>
      <c r="G57" s="61"/>
      <c r="H57" s="61"/>
      <c r="I57" s="61"/>
      <c r="J57" s="61"/>
      <c r="K57" s="119"/>
      <c r="L57" s="152">
        <f t="shared" si="3"/>
        <v>0</v>
      </c>
      <c r="M57" s="98">
        <f t="shared" si="4"/>
        <v>0</v>
      </c>
      <c r="N57" s="149">
        <f t="shared" si="5"/>
        <v>0</v>
      </c>
      <c r="O57" s="100"/>
    </row>
    <row r="58" spans="1:15" ht="12" customHeight="1" x14ac:dyDescent="0.2">
      <c r="A58" s="229" t="s">
        <v>331</v>
      </c>
      <c r="B58" s="91" t="s">
        <v>271</v>
      </c>
      <c r="C58" s="91" t="s">
        <v>58</v>
      </c>
      <c r="D58" s="92"/>
      <c r="E58" s="61"/>
      <c r="F58" s="61"/>
      <c r="G58" s="61"/>
      <c r="H58" s="61"/>
      <c r="I58" s="61"/>
      <c r="J58" s="61"/>
      <c r="K58" s="119"/>
      <c r="L58" s="152">
        <f t="shared" si="3"/>
        <v>0</v>
      </c>
      <c r="M58" s="95">
        <f t="shared" si="4"/>
        <v>0</v>
      </c>
      <c r="N58" s="149">
        <f t="shared" si="5"/>
        <v>0</v>
      </c>
      <c r="O58" s="96"/>
    </row>
    <row r="59" spans="1:15" ht="12" customHeight="1" x14ac:dyDescent="0.2">
      <c r="A59" s="140" t="s">
        <v>331</v>
      </c>
      <c r="B59" s="91" t="s">
        <v>272</v>
      </c>
      <c r="C59" s="91" t="s">
        <v>57</v>
      </c>
      <c r="D59" s="92"/>
      <c r="E59" s="61"/>
      <c r="F59" s="61"/>
      <c r="G59" s="61"/>
      <c r="H59" s="61"/>
      <c r="I59" s="61"/>
      <c r="J59" s="61"/>
      <c r="K59" s="119"/>
      <c r="L59" s="152">
        <f t="shared" si="3"/>
        <v>0</v>
      </c>
      <c r="M59" s="95">
        <f t="shared" si="4"/>
        <v>0</v>
      </c>
      <c r="N59" s="149">
        <f t="shared" si="5"/>
        <v>0</v>
      </c>
      <c r="O59" s="96"/>
    </row>
    <row r="60" spans="1:15" ht="12" customHeight="1" x14ac:dyDescent="0.2">
      <c r="A60" s="229" t="s">
        <v>331</v>
      </c>
      <c r="B60" s="91" t="s">
        <v>179</v>
      </c>
      <c r="C60" s="91" t="s">
        <v>57</v>
      </c>
      <c r="D60" s="92">
        <v>1971</v>
      </c>
      <c r="E60" s="120"/>
      <c r="F60" s="120"/>
      <c r="G60" s="211"/>
      <c r="H60" s="61"/>
      <c r="I60" s="61"/>
      <c r="J60" s="61"/>
      <c r="K60" s="94"/>
      <c r="L60" s="152">
        <f t="shared" si="3"/>
        <v>0</v>
      </c>
      <c r="M60" s="95">
        <f t="shared" si="4"/>
        <v>0</v>
      </c>
      <c r="N60" s="149">
        <f t="shared" si="5"/>
        <v>0</v>
      </c>
      <c r="O60" s="96"/>
    </row>
    <row r="61" spans="1:15" ht="12" customHeight="1" x14ac:dyDescent="0.2">
      <c r="A61" s="140" t="s">
        <v>331</v>
      </c>
      <c r="B61" s="91" t="s">
        <v>77</v>
      </c>
      <c r="C61" s="91" t="s">
        <v>58</v>
      </c>
      <c r="D61" s="92">
        <v>1983</v>
      </c>
      <c r="E61" s="61"/>
      <c r="F61" s="61"/>
      <c r="G61" s="61"/>
      <c r="H61" s="61"/>
      <c r="I61" s="61"/>
      <c r="J61" s="61"/>
      <c r="K61" s="94"/>
      <c r="L61" s="152">
        <f t="shared" si="3"/>
        <v>0</v>
      </c>
      <c r="M61" s="95">
        <f t="shared" si="4"/>
        <v>0</v>
      </c>
      <c r="N61" s="149">
        <f t="shared" si="5"/>
        <v>0</v>
      </c>
      <c r="O61" s="96"/>
    </row>
    <row r="62" spans="1:15" ht="12" customHeight="1" x14ac:dyDescent="0.2">
      <c r="A62" s="229" t="s">
        <v>331</v>
      </c>
      <c r="B62" s="91" t="s">
        <v>100</v>
      </c>
      <c r="C62" s="91" t="s">
        <v>58</v>
      </c>
      <c r="D62" s="92">
        <v>1961</v>
      </c>
      <c r="E62" s="61"/>
      <c r="F62" s="61"/>
      <c r="G62" s="97"/>
      <c r="H62" s="61"/>
      <c r="I62" s="61"/>
      <c r="J62" s="61"/>
      <c r="K62" s="94"/>
      <c r="L62" s="152">
        <f t="shared" si="3"/>
        <v>0</v>
      </c>
      <c r="M62" s="95">
        <f t="shared" si="4"/>
        <v>0</v>
      </c>
      <c r="N62" s="149">
        <f t="shared" si="5"/>
        <v>0</v>
      </c>
      <c r="O62" s="96"/>
    </row>
    <row r="63" spans="1:15" ht="12" customHeight="1" x14ac:dyDescent="0.2">
      <c r="A63" s="140" t="s">
        <v>331</v>
      </c>
      <c r="B63" s="91" t="s">
        <v>114</v>
      </c>
      <c r="C63" s="91" t="s">
        <v>58</v>
      </c>
      <c r="D63" s="102">
        <v>1971</v>
      </c>
      <c r="E63" s="61"/>
      <c r="F63" s="61"/>
      <c r="G63" s="61"/>
      <c r="H63" s="61"/>
      <c r="I63" s="61"/>
      <c r="J63" s="61"/>
      <c r="K63" s="94"/>
      <c r="L63" s="152">
        <f t="shared" si="3"/>
        <v>0</v>
      </c>
      <c r="M63" s="98">
        <f t="shared" si="4"/>
        <v>0</v>
      </c>
      <c r="N63" s="149">
        <f t="shared" si="5"/>
        <v>0</v>
      </c>
      <c r="O63" s="99"/>
    </row>
    <row r="64" spans="1:15" ht="12" customHeight="1" x14ac:dyDescent="0.2">
      <c r="A64" s="229" t="s">
        <v>331</v>
      </c>
      <c r="B64" s="91" t="s">
        <v>101</v>
      </c>
      <c r="C64" s="91" t="s">
        <v>58</v>
      </c>
      <c r="D64" s="92">
        <v>1967</v>
      </c>
      <c r="E64" s="61"/>
      <c r="F64" s="115"/>
      <c r="G64" s="61"/>
      <c r="H64" s="61"/>
      <c r="I64" s="61"/>
      <c r="J64" s="61"/>
      <c r="K64" s="119"/>
      <c r="L64" s="152">
        <f t="shared" si="3"/>
        <v>0</v>
      </c>
      <c r="M64" s="98">
        <f t="shared" si="4"/>
        <v>0</v>
      </c>
      <c r="N64" s="149">
        <f t="shared" si="5"/>
        <v>0</v>
      </c>
      <c r="O64" s="100"/>
    </row>
    <row r="65" spans="1:15" ht="12" customHeight="1" x14ac:dyDescent="0.2">
      <c r="A65" s="140" t="s">
        <v>331</v>
      </c>
      <c r="B65" s="91" t="s">
        <v>112</v>
      </c>
      <c r="C65" s="91" t="s">
        <v>58</v>
      </c>
      <c r="D65" s="92">
        <v>1982</v>
      </c>
      <c r="E65" s="61"/>
      <c r="F65" s="61"/>
      <c r="G65" s="61"/>
      <c r="H65" s="61"/>
      <c r="I65" s="61"/>
      <c r="J65" s="61"/>
      <c r="K65" s="94"/>
      <c r="L65" s="152">
        <f t="shared" si="3"/>
        <v>0</v>
      </c>
      <c r="M65" s="98">
        <f t="shared" si="4"/>
        <v>0</v>
      </c>
      <c r="N65" s="149">
        <f t="shared" si="5"/>
        <v>0</v>
      </c>
      <c r="O65" s="100"/>
    </row>
    <row r="66" spans="1:15" ht="12" customHeight="1" x14ac:dyDescent="0.2">
      <c r="A66" s="229" t="s">
        <v>331</v>
      </c>
      <c r="B66" s="91" t="s">
        <v>98</v>
      </c>
      <c r="C66" s="91" t="s">
        <v>58</v>
      </c>
      <c r="D66" s="92">
        <v>1966</v>
      </c>
      <c r="E66" s="97"/>
      <c r="F66" s="97"/>
      <c r="G66" s="97"/>
      <c r="H66" s="97"/>
      <c r="I66" s="93"/>
      <c r="J66" s="61"/>
      <c r="K66" s="94"/>
      <c r="L66" s="152">
        <f t="shared" si="3"/>
        <v>0</v>
      </c>
      <c r="M66" s="98">
        <f t="shared" si="4"/>
        <v>0</v>
      </c>
      <c r="N66" s="149">
        <f t="shared" si="5"/>
        <v>0</v>
      </c>
      <c r="O66" s="99"/>
    </row>
    <row r="67" spans="1:15" ht="12" customHeight="1" x14ac:dyDescent="0.2">
      <c r="A67" s="140" t="s">
        <v>331</v>
      </c>
      <c r="B67" s="91" t="s">
        <v>232</v>
      </c>
      <c r="C67" s="91" t="s">
        <v>58</v>
      </c>
      <c r="D67" s="92"/>
      <c r="E67" s="61"/>
      <c r="F67" s="61"/>
      <c r="G67" s="61"/>
      <c r="H67" s="61"/>
      <c r="I67" s="61"/>
      <c r="J67" s="61"/>
      <c r="K67" s="94"/>
      <c r="L67" s="152">
        <f t="shared" si="3"/>
        <v>0</v>
      </c>
      <c r="M67" s="98">
        <f t="shared" si="4"/>
        <v>0</v>
      </c>
      <c r="N67" s="149">
        <f t="shared" si="5"/>
        <v>0</v>
      </c>
      <c r="O67" s="99"/>
    </row>
    <row r="68" spans="1:15" ht="12" customHeight="1" x14ac:dyDescent="0.2">
      <c r="A68" s="229" t="s">
        <v>331</v>
      </c>
      <c r="B68" s="91" t="s">
        <v>164</v>
      </c>
      <c r="C68" s="91" t="s">
        <v>58</v>
      </c>
      <c r="D68" s="92"/>
      <c r="E68" s="61"/>
      <c r="F68" s="61"/>
      <c r="G68" s="61"/>
      <c r="H68" s="61"/>
      <c r="I68" s="61"/>
      <c r="J68" s="61"/>
      <c r="K68" s="94"/>
      <c r="L68" s="152">
        <f t="shared" si="3"/>
        <v>0</v>
      </c>
      <c r="M68" s="98">
        <f t="shared" si="4"/>
        <v>0</v>
      </c>
      <c r="N68" s="149">
        <f t="shared" si="5"/>
        <v>0</v>
      </c>
      <c r="O68" s="99"/>
    </row>
    <row r="69" spans="1:15" ht="12" customHeight="1" x14ac:dyDescent="0.2">
      <c r="A69" s="140" t="s">
        <v>331</v>
      </c>
      <c r="B69" s="91" t="s">
        <v>146</v>
      </c>
      <c r="C69" s="91" t="s">
        <v>58</v>
      </c>
      <c r="D69" s="92">
        <v>1977</v>
      </c>
      <c r="E69" s="61"/>
      <c r="F69" s="61"/>
      <c r="G69" s="61"/>
      <c r="H69" s="61"/>
      <c r="I69" s="61"/>
      <c r="J69" s="61"/>
      <c r="K69" s="94"/>
      <c r="L69" s="152">
        <f t="shared" si="3"/>
        <v>0</v>
      </c>
      <c r="M69" s="98">
        <f t="shared" si="4"/>
        <v>0</v>
      </c>
      <c r="N69" s="149">
        <f t="shared" si="5"/>
        <v>0</v>
      </c>
      <c r="O69" s="100"/>
    </row>
    <row r="70" spans="1:15" ht="12" customHeight="1" x14ac:dyDescent="0.2">
      <c r="A70" s="229" t="s">
        <v>331</v>
      </c>
      <c r="B70" s="91" t="s">
        <v>249</v>
      </c>
      <c r="C70" s="91" t="s">
        <v>58</v>
      </c>
      <c r="D70" s="92"/>
      <c r="E70" s="61"/>
      <c r="F70" s="61"/>
      <c r="G70" s="61"/>
      <c r="H70" s="61"/>
      <c r="I70" s="61"/>
      <c r="J70" s="61"/>
      <c r="K70" s="94"/>
      <c r="L70" s="152">
        <f t="shared" ref="L70:L101" si="6">SUM(E70:K70)</f>
        <v>0</v>
      </c>
      <c r="M70" s="98">
        <f t="shared" si="4"/>
        <v>0</v>
      </c>
      <c r="N70" s="149">
        <f t="shared" si="5"/>
        <v>0</v>
      </c>
      <c r="O70" s="100"/>
    </row>
    <row r="71" spans="1:15" ht="12" customHeight="1" x14ac:dyDescent="0.2">
      <c r="A71" s="140" t="s">
        <v>331</v>
      </c>
      <c r="B71" s="91" t="s">
        <v>131</v>
      </c>
      <c r="C71" s="91" t="s">
        <v>57</v>
      </c>
      <c r="D71" s="92"/>
      <c r="E71" s="61"/>
      <c r="F71" s="61"/>
      <c r="G71" s="61"/>
      <c r="H71" s="61"/>
      <c r="I71" s="61"/>
      <c r="J71" s="61"/>
      <c r="K71" s="94"/>
      <c r="L71" s="152">
        <f t="shared" si="6"/>
        <v>0</v>
      </c>
      <c r="M71" s="98">
        <f t="shared" si="4"/>
        <v>0</v>
      </c>
      <c r="N71" s="149">
        <f t="shared" si="5"/>
        <v>0</v>
      </c>
      <c r="O71" s="99"/>
    </row>
    <row r="72" spans="1:15" ht="12" customHeight="1" x14ac:dyDescent="0.2">
      <c r="A72" s="229" t="s">
        <v>331</v>
      </c>
      <c r="B72" s="91" t="s">
        <v>159</v>
      </c>
      <c r="C72" s="91" t="s">
        <v>57</v>
      </c>
      <c r="D72" s="92"/>
      <c r="E72" s="61"/>
      <c r="F72" s="61"/>
      <c r="G72" s="61"/>
      <c r="H72" s="61"/>
      <c r="I72" s="61"/>
      <c r="J72" s="61"/>
      <c r="K72" s="94"/>
      <c r="L72" s="152">
        <f t="shared" si="6"/>
        <v>0</v>
      </c>
      <c r="M72" s="98">
        <f t="shared" si="4"/>
        <v>0</v>
      </c>
      <c r="N72" s="149">
        <f t="shared" si="5"/>
        <v>0</v>
      </c>
      <c r="O72" s="100"/>
    </row>
    <row r="73" spans="1:15" ht="12" customHeight="1" x14ac:dyDescent="0.2">
      <c r="A73" s="140" t="s">
        <v>331</v>
      </c>
      <c r="B73" s="91" t="s">
        <v>197</v>
      </c>
      <c r="C73" s="91" t="s">
        <v>57</v>
      </c>
      <c r="D73" s="92"/>
      <c r="E73" s="61"/>
      <c r="F73" s="115"/>
      <c r="G73" s="61"/>
      <c r="H73" s="61"/>
      <c r="I73" s="61"/>
      <c r="J73" s="61"/>
      <c r="K73" s="119"/>
      <c r="L73" s="152">
        <f t="shared" si="6"/>
        <v>0</v>
      </c>
      <c r="M73" s="95">
        <f t="shared" si="4"/>
        <v>0</v>
      </c>
      <c r="N73" s="149">
        <f t="shared" si="5"/>
        <v>0</v>
      </c>
      <c r="O73" s="96"/>
    </row>
    <row r="74" spans="1:15" ht="12" customHeight="1" x14ac:dyDescent="0.2">
      <c r="A74" s="229" t="s">
        <v>331</v>
      </c>
      <c r="B74" s="91" t="s">
        <v>274</v>
      </c>
      <c r="C74" s="91" t="s">
        <v>57</v>
      </c>
      <c r="D74" s="102"/>
      <c r="E74" s="61"/>
      <c r="F74" s="61"/>
      <c r="G74" s="61"/>
      <c r="H74" s="61"/>
      <c r="I74" s="61"/>
      <c r="J74" s="61"/>
      <c r="K74" s="94"/>
      <c r="L74" s="152">
        <f t="shared" si="6"/>
        <v>0</v>
      </c>
      <c r="M74" s="98">
        <f t="shared" si="4"/>
        <v>0</v>
      </c>
      <c r="N74" s="149">
        <f t="shared" si="5"/>
        <v>0</v>
      </c>
      <c r="O74" s="100"/>
    </row>
    <row r="75" spans="1:15" ht="12" customHeight="1" x14ac:dyDescent="0.2">
      <c r="A75" s="140" t="s">
        <v>331</v>
      </c>
      <c r="B75" s="91" t="s">
        <v>118</v>
      </c>
      <c r="C75" s="91" t="s">
        <v>57</v>
      </c>
      <c r="D75" s="92"/>
      <c r="E75" s="61"/>
      <c r="F75" s="97"/>
      <c r="G75" s="61"/>
      <c r="H75" s="61"/>
      <c r="I75" s="61"/>
      <c r="J75" s="61"/>
      <c r="K75" s="119"/>
      <c r="L75" s="152">
        <f t="shared" si="6"/>
        <v>0</v>
      </c>
      <c r="M75" s="98">
        <f t="shared" si="4"/>
        <v>0</v>
      </c>
      <c r="N75" s="149">
        <f t="shared" si="5"/>
        <v>0</v>
      </c>
      <c r="O75" s="100"/>
    </row>
    <row r="76" spans="1:15" ht="12" customHeight="1" x14ac:dyDescent="0.2">
      <c r="A76" s="229" t="s">
        <v>331</v>
      </c>
      <c r="B76" s="91" t="s">
        <v>180</v>
      </c>
      <c r="C76" s="91" t="s">
        <v>57</v>
      </c>
      <c r="D76" s="92"/>
      <c r="E76" s="61"/>
      <c r="F76" s="61"/>
      <c r="G76" s="61"/>
      <c r="H76" s="61"/>
      <c r="I76" s="61"/>
      <c r="J76" s="61"/>
      <c r="K76" s="94"/>
      <c r="L76" s="152">
        <f t="shared" si="6"/>
        <v>0</v>
      </c>
      <c r="M76" s="98">
        <f t="shared" si="4"/>
        <v>0</v>
      </c>
      <c r="N76" s="149">
        <f t="shared" si="5"/>
        <v>0</v>
      </c>
      <c r="O76" s="101"/>
    </row>
    <row r="77" spans="1:15" ht="12" customHeight="1" x14ac:dyDescent="0.2">
      <c r="A77" s="140" t="s">
        <v>331</v>
      </c>
      <c r="B77" s="91" t="s">
        <v>36</v>
      </c>
      <c r="C77" s="91" t="s">
        <v>57</v>
      </c>
      <c r="D77" s="92">
        <v>1973</v>
      </c>
      <c r="E77" s="61"/>
      <c r="F77" s="97"/>
      <c r="G77" s="61"/>
      <c r="H77" s="61"/>
      <c r="I77" s="14"/>
      <c r="J77" s="13"/>
      <c r="K77" s="368"/>
      <c r="L77" s="204">
        <f t="shared" si="6"/>
        <v>0</v>
      </c>
      <c r="M77" s="145">
        <f t="shared" si="4"/>
        <v>0</v>
      </c>
      <c r="N77" s="151">
        <f t="shared" si="5"/>
        <v>0</v>
      </c>
      <c r="O77" s="126"/>
    </row>
    <row r="78" spans="1:15" ht="12" customHeight="1" x14ac:dyDescent="0.2">
      <c r="A78" s="229" t="s">
        <v>331</v>
      </c>
      <c r="B78" s="91" t="s">
        <v>72</v>
      </c>
      <c r="C78" s="91" t="s">
        <v>58</v>
      </c>
      <c r="D78" s="92">
        <v>1971</v>
      </c>
      <c r="E78" s="61"/>
      <c r="F78" s="61"/>
      <c r="G78" s="61"/>
      <c r="H78" s="61"/>
      <c r="I78" s="14"/>
      <c r="J78" s="13"/>
      <c r="K78" s="203"/>
      <c r="L78" s="204">
        <f t="shared" si="6"/>
        <v>0</v>
      </c>
      <c r="M78" s="145">
        <f t="shared" si="4"/>
        <v>0</v>
      </c>
      <c r="N78" s="151">
        <f t="shared" si="5"/>
        <v>0</v>
      </c>
      <c r="O78" s="126"/>
    </row>
    <row r="79" spans="1:15" ht="12" customHeight="1" x14ac:dyDescent="0.2">
      <c r="A79" s="140" t="s">
        <v>331</v>
      </c>
      <c r="B79" s="91" t="s">
        <v>209</v>
      </c>
      <c r="C79" s="91" t="s">
        <v>208</v>
      </c>
      <c r="D79" s="92"/>
      <c r="E79" s="61"/>
      <c r="F79" s="61"/>
      <c r="G79" s="61"/>
      <c r="H79" s="61"/>
      <c r="I79" s="14"/>
      <c r="J79" s="13"/>
      <c r="K79" s="203"/>
      <c r="L79" s="204">
        <f t="shared" si="6"/>
        <v>0</v>
      </c>
      <c r="M79" s="145">
        <f t="shared" si="4"/>
        <v>0</v>
      </c>
      <c r="N79" s="151">
        <f t="shared" si="5"/>
        <v>0</v>
      </c>
      <c r="O79" s="126"/>
    </row>
    <row r="80" spans="1:15" ht="12" customHeight="1" x14ac:dyDescent="0.2">
      <c r="A80" s="229" t="s">
        <v>331</v>
      </c>
      <c r="B80" s="91" t="s">
        <v>129</v>
      </c>
      <c r="C80" s="91" t="s">
        <v>57</v>
      </c>
      <c r="D80" s="92"/>
      <c r="E80" s="61"/>
      <c r="F80" s="61"/>
      <c r="G80" s="61"/>
      <c r="H80" s="61"/>
      <c r="I80" s="14"/>
      <c r="J80" s="13"/>
      <c r="K80" s="203"/>
      <c r="L80" s="204">
        <f t="shared" si="6"/>
        <v>0</v>
      </c>
      <c r="M80" s="145">
        <f t="shared" si="4"/>
        <v>0</v>
      </c>
      <c r="N80" s="151">
        <f t="shared" si="5"/>
        <v>0</v>
      </c>
      <c r="O80" s="126"/>
    </row>
    <row r="81" spans="1:15" ht="12" customHeight="1" x14ac:dyDescent="0.2">
      <c r="A81" s="140" t="s">
        <v>331</v>
      </c>
      <c r="B81" s="91" t="s">
        <v>134</v>
      </c>
      <c r="C81" s="91" t="s">
        <v>58</v>
      </c>
      <c r="D81" s="92"/>
      <c r="E81" s="61"/>
      <c r="F81" s="61"/>
      <c r="G81" s="61"/>
      <c r="H81" s="61"/>
      <c r="I81" s="206"/>
      <c r="J81" s="13"/>
      <c r="K81" s="203"/>
      <c r="L81" s="204">
        <f t="shared" si="6"/>
        <v>0</v>
      </c>
      <c r="M81" s="145">
        <f t="shared" si="4"/>
        <v>0</v>
      </c>
      <c r="N81" s="151">
        <f t="shared" si="5"/>
        <v>0</v>
      </c>
      <c r="O81" s="126"/>
    </row>
    <row r="82" spans="1:15" ht="12" customHeight="1" x14ac:dyDescent="0.2">
      <c r="A82" s="229" t="s">
        <v>331</v>
      </c>
      <c r="B82" s="91" t="s">
        <v>92</v>
      </c>
      <c r="C82" s="91" t="s">
        <v>57</v>
      </c>
      <c r="D82" s="92">
        <v>1978</v>
      </c>
      <c r="E82" s="61"/>
      <c r="F82" s="61"/>
      <c r="G82" s="61"/>
      <c r="H82" s="97"/>
      <c r="I82" s="14"/>
      <c r="J82" s="13"/>
      <c r="K82" s="200"/>
      <c r="L82" s="280">
        <f t="shared" si="6"/>
        <v>0</v>
      </c>
      <c r="M82" s="250">
        <f t="shared" si="4"/>
        <v>0</v>
      </c>
      <c r="N82" s="215">
        <f t="shared" si="5"/>
        <v>0</v>
      </c>
      <c r="O82" s="126"/>
    </row>
    <row r="83" spans="1:15" ht="12" customHeight="1" x14ac:dyDescent="0.2">
      <c r="A83" s="140" t="s">
        <v>331</v>
      </c>
      <c r="B83" s="91" t="s">
        <v>177</v>
      </c>
      <c r="C83" s="91" t="s">
        <v>58</v>
      </c>
      <c r="D83" s="92"/>
      <c r="E83" s="61"/>
      <c r="F83" s="61"/>
      <c r="G83" s="61"/>
      <c r="H83" s="61"/>
      <c r="I83" s="61"/>
      <c r="J83" s="55"/>
      <c r="K83" s="94"/>
      <c r="L83" s="152">
        <f t="shared" si="6"/>
        <v>0</v>
      </c>
      <c r="M83" s="98">
        <f t="shared" si="4"/>
        <v>0</v>
      </c>
      <c r="N83" s="149">
        <f t="shared" si="5"/>
        <v>0</v>
      </c>
      <c r="O83" s="126"/>
    </row>
    <row r="84" spans="1:15" ht="12" customHeight="1" x14ac:dyDescent="0.2">
      <c r="A84" s="229" t="s">
        <v>331</v>
      </c>
      <c r="B84" s="91" t="s">
        <v>88</v>
      </c>
      <c r="C84" s="91" t="s">
        <v>58</v>
      </c>
      <c r="D84" s="92"/>
      <c r="E84" s="61"/>
      <c r="F84" s="61"/>
      <c r="G84" s="61"/>
      <c r="H84" s="61"/>
      <c r="I84" s="61"/>
      <c r="J84" s="61"/>
      <c r="K84" s="119"/>
      <c r="L84" s="152">
        <f t="shared" si="6"/>
        <v>0</v>
      </c>
      <c r="M84" s="98">
        <f t="shared" ref="M84:M106" si="7">COUNT(E84:K84)</f>
        <v>0</v>
      </c>
      <c r="N84" s="149">
        <f t="shared" ref="N84:N106" si="8">L84</f>
        <v>0</v>
      </c>
      <c r="O84" s="126"/>
    </row>
    <row r="85" spans="1:15" ht="12" customHeight="1" x14ac:dyDescent="0.2">
      <c r="A85" s="140" t="s">
        <v>331</v>
      </c>
      <c r="B85" s="91" t="s">
        <v>111</v>
      </c>
      <c r="C85" s="91" t="s">
        <v>58</v>
      </c>
      <c r="D85" s="194">
        <v>1965</v>
      </c>
      <c r="E85" s="61"/>
      <c r="F85" s="61"/>
      <c r="G85" s="61"/>
      <c r="H85" s="61"/>
      <c r="I85" s="61"/>
      <c r="J85" s="61"/>
      <c r="K85" s="94"/>
      <c r="L85" s="152">
        <f t="shared" si="6"/>
        <v>0</v>
      </c>
      <c r="M85" s="98">
        <f t="shared" si="7"/>
        <v>0</v>
      </c>
      <c r="N85" s="149">
        <f t="shared" si="8"/>
        <v>0</v>
      </c>
      <c r="O85" s="126"/>
    </row>
    <row r="86" spans="1:15" ht="12" customHeight="1" x14ac:dyDescent="0.2">
      <c r="A86" s="229" t="s">
        <v>331</v>
      </c>
      <c r="B86" s="91" t="s">
        <v>182</v>
      </c>
      <c r="C86" s="91" t="s">
        <v>57</v>
      </c>
      <c r="D86" s="92"/>
      <c r="E86" s="61"/>
      <c r="F86" s="97"/>
      <c r="G86" s="61"/>
      <c r="H86" s="61"/>
      <c r="I86" s="61"/>
      <c r="J86" s="61"/>
      <c r="K86" s="119"/>
      <c r="L86" s="152">
        <f t="shared" si="6"/>
        <v>0</v>
      </c>
      <c r="M86" s="98">
        <f t="shared" si="7"/>
        <v>0</v>
      </c>
      <c r="N86" s="149">
        <f t="shared" si="8"/>
        <v>0</v>
      </c>
      <c r="O86" s="121"/>
    </row>
    <row r="87" spans="1:15" ht="12" customHeight="1" x14ac:dyDescent="0.2">
      <c r="A87" s="140" t="s">
        <v>331</v>
      </c>
      <c r="B87" s="91" t="s">
        <v>163</v>
      </c>
      <c r="C87" s="91" t="s">
        <v>58</v>
      </c>
      <c r="D87" s="102"/>
      <c r="E87" s="61"/>
      <c r="F87" s="61"/>
      <c r="G87" s="61"/>
      <c r="H87" s="61"/>
      <c r="I87" s="61"/>
      <c r="J87" s="61"/>
      <c r="K87" s="94"/>
      <c r="L87" s="152">
        <f t="shared" si="6"/>
        <v>0</v>
      </c>
      <c r="M87" s="98">
        <f t="shared" si="7"/>
        <v>0</v>
      </c>
      <c r="N87" s="149">
        <f t="shared" si="8"/>
        <v>0</v>
      </c>
      <c r="O87" s="100"/>
    </row>
    <row r="88" spans="1:15" ht="12" customHeight="1" x14ac:dyDescent="0.2">
      <c r="A88" s="229" t="s">
        <v>331</v>
      </c>
      <c r="B88" s="91" t="s">
        <v>105</v>
      </c>
      <c r="C88" s="91" t="s">
        <v>58</v>
      </c>
      <c r="D88" s="92">
        <v>1966</v>
      </c>
      <c r="E88" s="61"/>
      <c r="F88" s="61"/>
      <c r="G88" s="61"/>
      <c r="H88" s="97"/>
      <c r="I88" s="14"/>
      <c r="J88" s="13"/>
      <c r="K88" s="201"/>
      <c r="L88" s="156">
        <f t="shared" si="6"/>
        <v>0</v>
      </c>
      <c r="M88" s="51">
        <f t="shared" si="7"/>
        <v>0</v>
      </c>
      <c r="N88" s="205">
        <f t="shared" si="8"/>
        <v>0</v>
      </c>
      <c r="O88" s="126"/>
    </row>
    <row r="89" spans="1:15" ht="12" customHeight="1" x14ac:dyDescent="0.2">
      <c r="A89" s="140" t="s">
        <v>331</v>
      </c>
      <c r="B89" s="91" t="s">
        <v>204</v>
      </c>
      <c r="C89" s="91" t="s">
        <v>58</v>
      </c>
      <c r="D89" s="92"/>
      <c r="E89" s="61"/>
      <c r="F89" s="61"/>
      <c r="G89" s="61"/>
      <c r="H89" s="61"/>
      <c r="I89" s="61"/>
      <c r="J89" s="61"/>
      <c r="K89" s="94"/>
      <c r="L89" s="152">
        <f t="shared" si="6"/>
        <v>0</v>
      </c>
      <c r="M89" s="95">
        <f t="shared" si="7"/>
        <v>0</v>
      </c>
      <c r="N89" s="149">
        <f t="shared" si="8"/>
        <v>0</v>
      </c>
      <c r="O89" s="96"/>
    </row>
    <row r="90" spans="1:15" ht="12" customHeight="1" x14ac:dyDescent="0.2">
      <c r="A90" s="229" t="s">
        <v>331</v>
      </c>
      <c r="B90" s="91" t="s">
        <v>207</v>
      </c>
      <c r="C90" s="91" t="s">
        <v>208</v>
      </c>
      <c r="D90" s="92"/>
      <c r="E90" s="61"/>
      <c r="F90" s="61"/>
      <c r="G90" s="61"/>
      <c r="H90" s="61"/>
      <c r="I90" s="61"/>
      <c r="J90" s="61"/>
      <c r="K90" s="94"/>
      <c r="L90" s="152">
        <f t="shared" si="6"/>
        <v>0</v>
      </c>
      <c r="M90" s="98">
        <f t="shared" si="7"/>
        <v>0</v>
      </c>
      <c r="N90" s="149">
        <f t="shared" si="8"/>
        <v>0</v>
      </c>
      <c r="O90" s="99"/>
    </row>
    <row r="91" spans="1:15" ht="12" customHeight="1" x14ac:dyDescent="0.2">
      <c r="A91" s="140" t="s">
        <v>331</v>
      </c>
      <c r="B91" s="91" t="s">
        <v>95</v>
      </c>
      <c r="C91" s="91" t="s">
        <v>58</v>
      </c>
      <c r="D91" s="92">
        <v>1968</v>
      </c>
      <c r="E91" s="97"/>
      <c r="F91" s="97"/>
      <c r="G91" s="97"/>
      <c r="H91" s="97"/>
      <c r="I91" s="93"/>
      <c r="J91" s="61"/>
      <c r="K91" s="94"/>
      <c r="L91" s="152">
        <f t="shared" si="6"/>
        <v>0</v>
      </c>
      <c r="M91" s="98">
        <f t="shared" si="7"/>
        <v>0</v>
      </c>
      <c r="N91" s="149">
        <f t="shared" si="8"/>
        <v>0</v>
      </c>
      <c r="O91" s="100"/>
    </row>
    <row r="92" spans="1:15" ht="12" customHeight="1" x14ac:dyDescent="0.2">
      <c r="A92" s="229" t="s">
        <v>331</v>
      </c>
      <c r="B92" s="91" t="s">
        <v>181</v>
      </c>
      <c r="C92" s="91" t="s">
        <v>57</v>
      </c>
      <c r="D92" s="92"/>
      <c r="E92" s="61"/>
      <c r="F92" s="97"/>
      <c r="G92" s="61"/>
      <c r="H92" s="61"/>
      <c r="I92" s="61"/>
      <c r="J92" s="61"/>
      <c r="K92" s="119"/>
      <c r="L92" s="152">
        <f t="shared" si="6"/>
        <v>0</v>
      </c>
      <c r="M92" s="98">
        <f t="shared" si="7"/>
        <v>0</v>
      </c>
      <c r="N92" s="149">
        <f t="shared" si="8"/>
        <v>0</v>
      </c>
      <c r="O92" s="99"/>
    </row>
    <row r="93" spans="1:15" ht="12" customHeight="1" x14ac:dyDescent="0.2">
      <c r="A93" s="140" t="s">
        <v>331</v>
      </c>
      <c r="B93" s="91" t="s">
        <v>176</v>
      </c>
      <c r="C93" s="91" t="s">
        <v>58</v>
      </c>
      <c r="D93" s="92"/>
      <c r="E93" s="61"/>
      <c r="F93" s="61"/>
      <c r="G93" s="61"/>
      <c r="H93" s="61"/>
      <c r="I93" s="61"/>
      <c r="J93" s="61"/>
      <c r="K93" s="94"/>
      <c r="L93" s="152">
        <f t="shared" si="6"/>
        <v>0</v>
      </c>
      <c r="M93" s="98">
        <f t="shared" si="7"/>
        <v>0</v>
      </c>
      <c r="N93" s="149">
        <f t="shared" si="8"/>
        <v>0</v>
      </c>
      <c r="O93" s="100"/>
    </row>
    <row r="94" spans="1:15" ht="12" customHeight="1" x14ac:dyDescent="0.2">
      <c r="A94" s="229" t="s">
        <v>331</v>
      </c>
      <c r="B94" s="91" t="s">
        <v>113</v>
      </c>
      <c r="C94" s="91" t="s">
        <v>58</v>
      </c>
      <c r="D94" s="92"/>
      <c r="E94" s="61"/>
      <c r="F94" s="61"/>
      <c r="G94" s="61"/>
      <c r="H94" s="61"/>
      <c r="I94" s="61"/>
      <c r="J94" s="61"/>
      <c r="K94" s="94"/>
      <c r="L94" s="152">
        <f t="shared" si="6"/>
        <v>0</v>
      </c>
      <c r="M94" s="98">
        <f t="shared" si="7"/>
        <v>0</v>
      </c>
      <c r="N94" s="149">
        <f t="shared" si="8"/>
        <v>0</v>
      </c>
      <c r="O94" s="100"/>
    </row>
    <row r="95" spans="1:15" ht="12" customHeight="1" x14ac:dyDescent="0.2">
      <c r="A95" s="140" t="s">
        <v>331</v>
      </c>
      <c r="B95" s="91" t="s">
        <v>97</v>
      </c>
      <c r="C95" s="91" t="s">
        <v>58</v>
      </c>
      <c r="D95" s="92">
        <v>1990</v>
      </c>
      <c r="E95" s="120"/>
      <c r="F95" s="120"/>
      <c r="G95" s="61"/>
      <c r="H95" s="61"/>
      <c r="I95" s="61"/>
      <c r="J95" s="61"/>
      <c r="K95" s="94"/>
      <c r="L95" s="152">
        <f t="shared" si="6"/>
        <v>0</v>
      </c>
      <c r="M95" s="98">
        <f t="shared" si="7"/>
        <v>0</v>
      </c>
      <c r="N95" s="149">
        <f t="shared" si="8"/>
        <v>0</v>
      </c>
      <c r="O95" s="100"/>
    </row>
    <row r="96" spans="1:15" ht="12" customHeight="1" x14ac:dyDescent="0.2">
      <c r="A96" s="229" t="s">
        <v>331</v>
      </c>
      <c r="B96" s="91" t="s">
        <v>79</v>
      </c>
      <c r="C96" s="91" t="s">
        <v>57</v>
      </c>
      <c r="D96" s="92"/>
      <c r="E96" s="61"/>
      <c r="F96" s="97"/>
      <c r="G96" s="61"/>
      <c r="H96" s="61"/>
      <c r="I96" s="61"/>
      <c r="J96" s="61"/>
      <c r="K96" s="119"/>
      <c r="L96" s="152">
        <f t="shared" si="6"/>
        <v>0</v>
      </c>
      <c r="M96" s="98">
        <f t="shared" si="7"/>
        <v>0</v>
      </c>
      <c r="N96" s="149">
        <f t="shared" si="8"/>
        <v>0</v>
      </c>
      <c r="O96" s="100"/>
    </row>
    <row r="97" spans="1:17" ht="12" customHeight="1" x14ac:dyDescent="0.2">
      <c r="A97" s="140" t="s">
        <v>331</v>
      </c>
      <c r="B97" s="91" t="s">
        <v>144</v>
      </c>
      <c r="C97" s="91" t="s">
        <v>58</v>
      </c>
      <c r="D97" s="92"/>
      <c r="E97" s="61"/>
      <c r="F97" s="61"/>
      <c r="G97" s="61"/>
      <c r="H97" s="61"/>
      <c r="I97" s="61"/>
      <c r="J97" s="61"/>
      <c r="K97" s="94"/>
      <c r="L97" s="152">
        <f t="shared" si="6"/>
        <v>0</v>
      </c>
      <c r="M97" s="98">
        <f t="shared" si="7"/>
        <v>0</v>
      </c>
      <c r="N97" s="149">
        <f t="shared" si="8"/>
        <v>0</v>
      </c>
      <c r="O97" s="100"/>
    </row>
    <row r="98" spans="1:17" ht="12" customHeight="1" x14ac:dyDescent="0.2">
      <c r="A98" s="229" t="s">
        <v>331</v>
      </c>
      <c r="B98" s="91" t="s">
        <v>68</v>
      </c>
      <c r="C98" s="91" t="s">
        <v>58</v>
      </c>
      <c r="D98" s="92">
        <v>1978</v>
      </c>
      <c r="E98" s="97"/>
      <c r="F98" s="97"/>
      <c r="G98" s="97"/>
      <c r="H98" s="93"/>
      <c r="I98" s="93"/>
      <c r="J98" s="7"/>
      <c r="K98" s="94"/>
      <c r="L98" s="152">
        <f t="shared" si="6"/>
        <v>0</v>
      </c>
      <c r="M98" s="98">
        <f t="shared" si="7"/>
        <v>0</v>
      </c>
      <c r="N98" s="149">
        <f t="shared" si="8"/>
        <v>0</v>
      </c>
      <c r="O98" s="101"/>
    </row>
    <row r="99" spans="1:17" ht="12" customHeight="1" x14ac:dyDescent="0.2">
      <c r="A99" s="140" t="s">
        <v>331</v>
      </c>
      <c r="B99" s="91" t="s">
        <v>69</v>
      </c>
      <c r="C99" s="91" t="s">
        <v>58</v>
      </c>
      <c r="D99" s="92">
        <v>1982</v>
      </c>
      <c r="E99" s="97"/>
      <c r="F99" s="97"/>
      <c r="G99" s="97"/>
      <c r="H99" s="93"/>
      <c r="I99" s="257"/>
      <c r="J99" s="13"/>
      <c r="K99" s="202"/>
      <c r="L99" s="153">
        <f t="shared" si="6"/>
        <v>0</v>
      </c>
      <c r="M99" s="98">
        <f t="shared" si="7"/>
        <v>0</v>
      </c>
      <c r="N99" s="151">
        <f t="shared" si="8"/>
        <v>0</v>
      </c>
      <c r="O99" s="126"/>
    </row>
    <row r="100" spans="1:17" ht="12" customHeight="1" x14ac:dyDescent="0.2">
      <c r="A100" s="229" t="s">
        <v>331</v>
      </c>
      <c r="B100" s="91" t="s">
        <v>206</v>
      </c>
      <c r="C100" s="91" t="s">
        <v>58</v>
      </c>
      <c r="D100" s="92">
        <v>1965</v>
      </c>
      <c r="E100" s="61"/>
      <c r="F100" s="97"/>
      <c r="G100" s="61"/>
      <c r="H100" s="236"/>
      <c r="I100" s="14"/>
      <c r="J100" s="13"/>
      <c r="K100" s="289"/>
      <c r="L100" s="153">
        <f t="shared" si="6"/>
        <v>0</v>
      </c>
      <c r="M100" s="98">
        <f t="shared" si="7"/>
        <v>0</v>
      </c>
      <c r="N100" s="151">
        <f t="shared" si="8"/>
        <v>0</v>
      </c>
      <c r="O100" s="126"/>
    </row>
    <row r="101" spans="1:17" ht="12" customHeight="1" x14ac:dyDescent="0.2">
      <c r="A101" s="140" t="s">
        <v>331</v>
      </c>
      <c r="B101" s="91" t="s">
        <v>84</v>
      </c>
      <c r="C101" s="91" t="s">
        <v>58</v>
      </c>
      <c r="D101" s="92"/>
      <c r="E101" s="61"/>
      <c r="F101" s="61"/>
      <c r="G101" s="61"/>
      <c r="H101" s="61"/>
      <c r="I101" s="14"/>
      <c r="J101" s="13"/>
      <c r="K101" s="201"/>
      <c r="L101" s="153">
        <f t="shared" si="6"/>
        <v>0</v>
      </c>
      <c r="M101" s="145">
        <f t="shared" si="7"/>
        <v>0</v>
      </c>
      <c r="N101" s="151">
        <f t="shared" si="8"/>
        <v>0</v>
      </c>
      <c r="O101" s="126"/>
    </row>
    <row r="102" spans="1:17" ht="12" customHeight="1" x14ac:dyDescent="0.2">
      <c r="A102" s="229" t="s">
        <v>331</v>
      </c>
      <c r="B102" s="91" t="s">
        <v>65</v>
      </c>
      <c r="C102" s="91" t="s">
        <v>58</v>
      </c>
      <c r="D102" s="92">
        <v>1973</v>
      </c>
      <c r="E102" s="61"/>
      <c r="F102" s="61"/>
      <c r="G102" s="61"/>
      <c r="H102" s="61"/>
      <c r="I102" s="14"/>
      <c r="J102" s="13"/>
      <c r="K102" s="203"/>
      <c r="L102" s="156">
        <f t="shared" ref="L102:L106" si="9">SUM(E102:K102)</f>
        <v>0</v>
      </c>
      <c r="M102" s="51">
        <f t="shared" si="7"/>
        <v>0</v>
      </c>
      <c r="N102" s="205">
        <f t="shared" si="8"/>
        <v>0</v>
      </c>
      <c r="O102" s="126"/>
    </row>
    <row r="103" spans="1:17" ht="12" customHeight="1" x14ac:dyDescent="0.2">
      <c r="A103" s="140" t="s">
        <v>331</v>
      </c>
      <c r="B103" s="91" t="s">
        <v>96</v>
      </c>
      <c r="C103" s="91" t="s">
        <v>57</v>
      </c>
      <c r="D103" s="92">
        <v>1963</v>
      </c>
      <c r="E103" s="61"/>
      <c r="F103" s="61"/>
      <c r="G103" s="61"/>
      <c r="H103" s="61"/>
      <c r="I103" s="14"/>
      <c r="J103" s="13"/>
      <c r="K103" s="258"/>
      <c r="L103" s="204">
        <f t="shared" si="9"/>
        <v>0</v>
      </c>
      <c r="M103" s="51">
        <f t="shared" si="7"/>
        <v>0</v>
      </c>
      <c r="N103" s="205">
        <f t="shared" si="8"/>
        <v>0</v>
      </c>
      <c r="O103" s="126"/>
    </row>
    <row r="104" spans="1:17" ht="12" customHeight="1" x14ac:dyDescent="0.2">
      <c r="A104" s="229" t="s">
        <v>331</v>
      </c>
      <c r="B104" s="91" t="s">
        <v>25</v>
      </c>
      <c r="C104" s="91" t="s">
        <v>58</v>
      </c>
      <c r="D104" s="92">
        <v>1986</v>
      </c>
      <c r="E104" s="211"/>
      <c r="F104" s="97"/>
      <c r="G104" s="97"/>
      <c r="H104" s="97"/>
      <c r="I104" s="257"/>
      <c r="J104" s="13"/>
      <c r="K104" s="203"/>
      <c r="L104" s="204">
        <f t="shared" si="9"/>
        <v>0</v>
      </c>
      <c r="M104" s="51">
        <f t="shared" si="7"/>
        <v>0</v>
      </c>
      <c r="N104" s="205">
        <f t="shared" si="8"/>
        <v>0</v>
      </c>
      <c r="O104" s="126"/>
    </row>
    <row r="105" spans="1:17" ht="12" customHeight="1" x14ac:dyDescent="0.2">
      <c r="A105" s="140" t="s">
        <v>331</v>
      </c>
      <c r="B105" s="91" t="s">
        <v>109</v>
      </c>
      <c r="C105" s="91" t="s">
        <v>58</v>
      </c>
      <c r="D105" s="92">
        <v>1966</v>
      </c>
      <c r="E105" s="61"/>
      <c r="F105" s="236"/>
      <c r="G105" s="61"/>
      <c r="H105" s="97"/>
      <c r="I105" s="14"/>
      <c r="J105" s="13"/>
      <c r="K105" s="203"/>
      <c r="L105" s="204">
        <f t="shared" si="9"/>
        <v>0</v>
      </c>
      <c r="M105" s="51">
        <f t="shared" si="7"/>
        <v>0</v>
      </c>
      <c r="N105" s="205">
        <f t="shared" si="8"/>
        <v>0</v>
      </c>
      <c r="O105" s="126"/>
    </row>
    <row r="106" spans="1:17" ht="12" customHeight="1" x14ac:dyDescent="0.2">
      <c r="A106" s="229" t="s">
        <v>331</v>
      </c>
      <c r="B106" s="91" t="s">
        <v>110</v>
      </c>
      <c r="C106" s="91" t="s">
        <v>58</v>
      </c>
      <c r="D106" s="92">
        <v>1962</v>
      </c>
      <c r="E106" s="61"/>
      <c r="F106" s="236"/>
      <c r="G106" s="97"/>
      <c r="H106" s="61"/>
      <c r="I106" s="14"/>
      <c r="J106" s="13"/>
      <c r="K106" s="200"/>
      <c r="L106" s="204">
        <f t="shared" si="9"/>
        <v>0</v>
      </c>
      <c r="M106" s="51">
        <f t="shared" si="7"/>
        <v>0</v>
      </c>
      <c r="N106" s="205">
        <f t="shared" si="8"/>
        <v>0</v>
      </c>
      <c r="O106" s="121"/>
    </row>
    <row r="107" spans="1:17" ht="12" customHeight="1" thickBot="1" x14ac:dyDescent="0.25">
      <c r="A107" s="90"/>
      <c r="B107" s="91"/>
      <c r="C107" s="91"/>
      <c r="D107" s="102"/>
      <c r="E107" s="61"/>
      <c r="F107" s="61"/>
      <c r="G107" s="61"/>
      <c r="H107" s="61"/>
      <c r="I107" s="14"/>
      <c r="J107" s="128"/>
      <c r="K107" s="103"/>
      <c r="L107" s="157"/>
      <c r="M107" s="104"/>
      <c r="N107" s="105"/>
      <c r="O107" s="105"/>
    </row>
    <row r="108" spans="1:17" ht="12" customHeight="1" x14ac:dyDescent="0.2">
      <c r="A108" s="721" t="s">
        <v>50</v>
      </c>
      <c r="B108" s="721"/>
      <c r="C108" s="721"/>
      <c r="D108" s="721"/>
      <c r="E108" s="92">
        <f>(COUNT(E6:E106)/2)</f>
        <v>0</v>
      </c>
      <c r="F108" s="92">
        <f>(COUNT(F6:F107)/2)</f>
        <v>0</v>
      </c>
      <c r="G108" s="92">
        <f>(COUNT(G6:G107)/2)</f>
        <v>0</v>
      </c>
      <c r="H108" s="92">
        <f>(COUNT(H6:H107)/2)</f>
        <v>0</v>
      </c>
      <c r="I108" s="92">
        <f>(COUNT(I6:I107)/2)</f>
        <v>0</v>
      </c>
      <c r="J108" s="92">
        <f>(COUNT(#REF!)/2)</f>
        <v>0</v>
      </c>
      <c r="K108" s="30">
        <f>(COUNT(K6:K107)/2)</f>
        <v>0</v>
      </c>
      <c r="L108" s="685"/>
      <c r="M108" s="685"/>
    </row>
    <row r="109" spans="1:17" ht="12.75" customHeight="1" x14ac:dyDescent="0.2">
      <c r="A109" s="664" t="s">
        <v>10</v>
      </c>
      <c r="B109" s="664"/>
      <c r="C109" s="113"/>
      <c r="D109" s="33" t="s">
        <v>11</v>
      </c>
      <c r="E109" s="33" t="s">
        <v>12</v>
      </c>
      <c r="F109" s="35" t="s">
        <v>51</v>
      </c>
      <c r="G109" s="35">
        <v>0.5</v>
      </c>
      <c r="H109" s="35">
        <v>0.25</v>
      </c>
      <c r="I109" s="35"/>
      <c r="J109" s="33">
        <v>0.125</v>
      </c>
      <c r="K109" s="106">
        <v>6.25E-2</v>
      </c>
      <c r="L109" s="106">
        <v>3.125E-2</v>
      </c>
      <c r="M109" s="107"/>
    </row>
    <row r="110" spans="1:17" ht="12" customHeight="1" x14ac:dyDescent="0.2">
      <c r="A110" s="664"/>
      <c r="B110" s="664"/>
      <c r="C110" s="122"/>
      <c r="D110" s="108">
        <v>50</v>
      </c>
      <c r="E110" s="108">
        <v>35</v>
      </c>
      <c r="F110" s="109">
        <v>26</v>
      </c>
      <c r="G110" s="108">
        <v>22</v>
      </c>
      <c r="H110" s="108">
        <v>12</v>
      </c>
      <c r="I110" s="108"/>
      <c r="J110" s="108">
        <v>6</v>
      </c>
      <c r="K110" s="109">
        <v>4</v>
      </c>
      <c r="L110" s="110" t="s">
        <v>7</v>
      </c>
      <c r="M110" s="107"/>
      <c r="P110" s="111"/>
      <c r="Q110" s="111"/>
    </row>
    <row r="111" spans="1:17" ht="26.25" customHeight="1" x14ac:dyDescent="0.2">
      <c r="A111" s="664" t="s">
        <v>52</v>
      </c>
      <c r="B111" s="664"/>
      <c r="C111" s="114"/>
      <c r="D111" s="686" t="s">
        <v>91</v>
      </c>
      <c r="E111" s="687"/>
      <c r="F111" s="687"/>
      <c r="G111" s="687"/>
      <c r="H111" s="687"/>
      <c r="I111" s="687"/>
      <c r="J111" s="687"/>
      <c r="K111" s="687"/>
      <c r="L111" s="687"/>
      <c r="M111" s="687"/>
      <c r="N111" s="687"/>
      <c r="O111" s="688"/>
    </row>
    <row r="112" spans="1:17" ht="26.25" customHeight="1" x14ac:dyDescent="0.2">
      <c r="A112" s="664" t="s">
        <v>53</v>
      </c>
      <c r="B112" s="664"/>
      <c r="C112" s="114"/>
      <c r="D112" s="692" t="s">
        <v>54</v>
      </c>
      <c r="E112" s="693"/>
      <c r="F112" s="693"/>
      <c r="G112" s="693"/>
      <c r="H112" s="693"/>
      <c r="I112" s="693"/>
      <c r="J112" s="693"/>
      <c r="K112" s="693"/>
      <c r="L112" s="693"/>
      <c r="M112" s="693"/>
      <c r="N112" s="693"/>
      <c r="O112" s="694"/>
    </row>
    <row r="113" spans="1:15" ht="27" customHeight="1" x14ac:dyDescent="0.2">
      <c r="A113" s="689" t="s">
        <v>55</v>
      </c>
      <c r="B113" s="690"/>
      <c r="C113" s="690"/>
      <c r="D113" s="690"/>
      <c r="E113" s="690"/>
      <c r="F113" s="690"/>
      <c r="G113" s="690"/>
      <c r="H113" s="690"/>
      <c r="I113" s="690"/>
      <c r="J113" s="690"/>
      <c r="K113" s="690"/>
      <c r="L113" s="690"/>
      <c r="M113" s="690"/>
      <c r="N113" s="690"/>
      <c r="O113" s="691"/>
    </row>
    <row r="114" spans="1:15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</row>
  </sheetData>
  <sortState ref="B6:L106">
    <sortCondition descending="1" ref="L6:L106"/>
  </sortState>
  <mergeCells count="19">
    <mergeCell ref="A1:O1"/>
    <mergeCell ref="A2:O2"/>
    <mergeCell ref="A3:O3"/>
    <mergeCell ref="A112:B112"/>
    <mergeCell ref="D112:O112"/>
    <mergeCell ref="A4:A5"/>
    <mergeCell ref="B4:B5"/>
    <mergeCell ref="C4:C5"/>
    <mergeCell ref="D4:D5"/>
    <mergeCell ref="A113:O113"/>
    <mergeCell ref="N4:N5"/>
    <mergeCell ref="O4:O5"/>
    <mergeCell ref="A108:D108"/>
    <mergeCell ref="L108:M108"/>
    <mergeCell ref="A109:B110"/>
    <mergeCell ref="A111:B111"/>
    <mergeCell ref="D111:O111"/>
    <mergeCell ref="L4:L5"/>
    <mergeCell ref="M4:M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Мужчины</vt:lpstr>
      <vt:lpstr>Мужчины 50 лет и старше</vt:lpstr>
      <vt:lpstr>Женщины</vt:lpstr>
      <vt:lpstr>Мужчины парный разряд</vt:lpstr>
      <vt:lpstr>Женщины парный разряд</vt:lpstr>
      <vt:lpstr>МИКСТ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Aleykov</dc:creator>
  <cp:lastModifiedBy>Andrey</cp:lastModifiedBy>
  <cp:lastPrinted>2017-11-24T09:52:12Z</cp:lastPrinted>
  <dcterms:created xsi:type="dcterms:W3CDTF">2012-05-15T08:59:04Z</dcterms:created>
  <dcterms:modified xsi:type="dcterms:W3CDTF">2018-01-30T15:13:14Z</dcterms:modified>
</cp:coreProperties>
</file>