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y\OneDrive\Документы\ФТСО\КАЛЕНДАРЬ и положение ЛТ ФТСО\Документы ЛТ ФТСО\"/>
    </mc:Choice>
  </mc:AlternateContent>
  <bookViews>
    <workbookView xWindow="0" yWindow="0" windowWidth="28800" windowHeight="11835"/>
  </bookViews>
  <sheets>
    <sheet name="Мужчины" sheetId="5" r:id="rId1"/>
    <sheet name="Мужчины 50 лет и старше" sheetId="4" r:id="rId2"/>
    <sheet name="Женщины" sheetId="1" r:id="rId3"/>
    <sheet name="Мужчины парный разряд" sheetId="7" r:id="rId4"/>
    <sheet name="Женщины парный разряд" sheetId="9" r:id="rId5"/>
    <sheet name="МИКСТ" sheetId="8" r:id="rId6"/>
  </sheets>
  <calcPr calcId="152511" refMode="R1C1"/>
</workbook>
</file>

<file path=xl/calcChain.xml><?xml version="1.0" encoding="utf-8"?>
<calcChain xmlns="http://schemas.openxmlformats.org/spreadsheetml/2006/main">
  <c r="M21" i="8" l="1"/>
  <c r="L15" i="8"/>
  <c r="M26" i="8"/>
  <c r="L40" i="8"/>
  <c r="M46" i="8"/>
  <c r="L44" i="8"/>
  <c r="M45" i="8"/>
  <c r="L43" i="8"/>
  <c r="M47" i="8"/>
  <c r="L30" i="8"/>
  <c r="M32" i="8"/>
  <c r="L42" i="8"/>
  <c r="P11" i="1"/>
  <c r="O14" i="1"/>
  <c r="P15" i="1"/>
  <c r="O15" i="1"/>
  <c r="P17" i="1"/>
  <c r="O17" i="1"/>
  <c r="P24" i="1" l="1"/>
  <c r="O18" i="1"/>
  <c r="P22" i="1"/>
  <c r="O21" i="1"/>
  <c r="P21" i="1"/>
  <c r="O20" i="1"/>
  <c r="P7" i="4"/>
  <c r="O11" i="4"/>
  <c r="P14" i="4"/>
  <c r="O13" i="4"/>
  <c r="P12" i="4"/>
  <c r="O9" i="4"/>
  <c r="P11" i="4"/>
  <c r="O23" i="4"/>
  <c r="P16" i="4"/>
  <c r="O17" i="4"/>
  <c r="P14" i="5"/>
  <c r="O20" i="5"/>
  <c r="P10" i="5"/>
  <c r="O16" i="5"/>
  <c r="P31" i="5"/>
  <c r="O39" i="5"/>
  <c r="L38" i="7" l="1"/>
  <c r="M36" i="7"/>
  <c r="M24" i="9"/>
  <c r="L19" i="9"/>
  <c r="M17" i="9" l="1"/>
  <c r="L21" i="9"/>
  <c r="M14" i="9"/>
  <c r="L15" i="9"/>
  <c r="M77" i="7"/>
  <c r="L37" i="7"/>
  <c r="M94" i="8" l="1"/>
  <c r="L41" i="8"/>
  <c r="L39" i="8"/>
  <c r="M13" i="8"/>
  <c r="M17" i="8"/>
  <c r="L36" i="8"/>
  <c r="L35" i="8"/>
  <c r="M16" i="8"/>
  <c r="M19" i="8"/>
  <c r="L38" i="8"/>
  <c r="L37" i="8"/>
  <c r="M18" i="8"/>
  <c r="M10" i="8"/>
  <c r="L8" i="8"/>
  <c r="L14" i="8"/>
  <c r="M12" i="8"/>
  <c r="M11" i="8"/>
  <c r="L24" i="8"/>
  <c r="N24" i="8" s="1"/>
  <c r="P14" i="1"/>
  <c r="O24" i="1"/>
  <c r="P16" i="1"/>
  <c r="O25" i="1"/>
  <c r="P36" i="5"/>
  <c r="O46" i="5"/>
  <c r="P39" i="5"/>
  <c r="O49" i="5"/>
  <c r="P19" i="5"/>
  <c r="O23" i="5"/>
  <c r="P37" i="5"/>
  <c r="O47" i="5"/>
  <c r="O35" i="5"/>
  <c r="P25" i="5"/>
  <c r="P24" i="5"/>
  <c r="O34" i="5"/>
  <c r="L25" i="9"/>
  <c r="M25" i="9"/>
  <c r="L24" i="9"/>
  <c r="M23" i="9"/>
  <c r="M7" i="9"/>
  <c r="L8" i="9"/>
  <c r="L27" i="9"/>
  <c r="M29" i="9"/>
  <c r="L26" i="7"/>
  <c r="M33" i="7"/>
  <c r="L25" i="7"/>
  <c r="M11" i="7"/>
  <c r="L24" i="7"/>
  <c r="M10" i="7"/>
  <c r="M68" i="7"/>
  <c r="L12" i="7"/>
  <c r="M53" i="7"/>
  <c r="M54" i="7"/>
  <c r="L27" i="7"/>
  <c r="L63" i="7"/>
  <c r="M8" i="7"/>
  <c r="M9" i="7"/>
  <c r="L28" i="7"/>
  <c r="L29" i="7"/>
  <c r="M7" i="7"/>
  <c r="M12" i="7"/>
  <c r="L15" i="7"/>
  <c r="L7" i="7"/>
  <c r="P54" i="1"/>
  <c r="P55" i="1"/>
  <c r="O11" i="1"/>
  <c r="O19" i="1"/>
  <c r="P45" i="5"/>
  <c r="O15" i="5"/>
  <c r="M69" i="8"/>
  <c r="L74" i="8"/>
  <c r="L75" i="8"/>
  <c r="M71" i="8"/>
  <c r="L73" i="8"/>
  <c r="M68" i="8"/>
  <c r="L20" i="8"/>
  <c r="M64" i="8"/>
  <c r="L26" i="8"/>
  <c r="N26" i="8" s="1"/>
  <c r="M65" i="8"/>
  <c r="M67" i="8"/>
  <c r="L47" i="8"/>
  <c r="N47" i="8" s="1"/>
  <c r="M62" i="8"/>
  <c r="L71" i="8"/>
  <c r="M63" i="8"/>
  <c r="L72" i="8"/>
  <c r="L45" i="8"/>
  <c r="M48" i="8"/>
  <c r="M44" i="8"/>
  <c r="L59" i="8"/>
  <c r="M42" i="8"/>
  <c r="L58" i="8"/>
  <c r="N42" i="8"/>
  <c r="P31" i="4"/>
  <c r="O35" i="4"/>
  <c r="P32" i="4"/>
  <c r="O36" i="4"/>
  <c r="P13" i="1"/>
  <c r="O29" i="1"/>
  <c r="P38" i="1"/>
  <c r="O12" i="1"/>
  <c r="P26" i="1"/>
  <c r="O22" i="1"/>
  <c r="P34" i="1"/>
  <c r="O38" i="1"/>
  <c r="P30" i="4"/>
  <c r="O40" i="4"/>
  <c r="P29" i="4"/>
  <c r="O18" i="4"/>
  <c r="P15" i="4"/>
  <c r="O29" i="4"/>
  <c r="O73" i="5"/>
  <c r="P61" i="5"/>
  <c r="P62" i="5"/>
  <c r="O77" i="5"/>
  <c r="M28" i="9"/>
  <c r="L23" i="9"/>
  <c r="L66" i="7"/>
  <c r="M60" i="7"/>
  <c r="M57" i="7"/>
  <c r="L58" i="7"/>
  <c r="M56" i="7"/>
  <c r="L57" i="7"/>
  <c r="M55" i="7"/>
  <c r="L51" i="7"/>
  <c r="P23" i="5"/>
  <c r="O58" i="5"/>
  <c r="P34" i="5"/>
  <c r="O76" i="5"/>
  <c r="P9" i="5"/>
  <c r="O55" i="5"/>
  <c r="M18" i="7"/>
  <c r="L44" i="7"/>
  <c r="M35" i="7"/>
  <c r="L67" i="8"/>
  <c r="M59" i="8"/>
  <c r="M58" i="8"/>
  <c r="L70" i="8"/>
  <c r="M53" i="8"/>
  <c r="L11" i="8"/>
  <c r="M9" i="8"/>
  <c r="L51" i="8"/>
  <c r="P35" i="1"/>
  <c r="O42" i="1"/>
  <c r="P36" i="1"/>
  <c r="O8" i="1"/>
  <c r="P27" i="1"/>
  <c r="P28" i="1"/>
  <c r="P29" i="1"/>
  <c r="O37" i="1"/>
  <c r="P70" i="5"/>
  <c r="O50" i="5"/>
  <c r="P20" i="5"/>
  <c r="O71" i="5"/>
  <c r="P30" i="5"/>
  <c r="O59" i="5"/>
  <c r="O40" i="1"/>
  <c r="O34" i="4"/>
  <c r="P28" i="4"/>
  <c r="O39" i="4"/>
  <c r="P27" i="4"/>
  <c r="P26" i="4"/>
  <c r="O37" i="4"/>
  <c r="P20" i="1"/>
  <c r="O39" i="1"/>
  <c r="P59" i="5"/>
  <c r="O37" i="5"/>
  <c r="P51" i="5"/>
  <c r="O79" i="5"/>
  <c r="P17" i="5"/>
  <c r="O64" i="5"/>
  <c r="P6" i="5"/>
  <c r="O12" i="5"/>
  <c r="P7" i="5"/>
  <c r="O6" i="5"/>
  <c r="P8" i="5"/>
  <c r="O51" i="5"/>
  <c r="E108" i="8"/>
  <c r="M33" i="8"/>
  <c r="M34" i="8"/>
  <c r="L22" i="8"/>
  <c r="L23" i="8"/>
  <c r="N23" i="8" s="1"/>
  <c r="M30" i="8"/>
  <c r="L53" i="8"/>
  <c r="M27" i="9"/>
  <c r="L30" i="9"/>
  <c r="M34" i="7"/>
  <c r="L35" i="7"/>
  <c r="L87" i="7"/>
  <c r="M87" i="7"/>
  <c r="L86" i="7"/>
  <c r="M86" i="7"/>
  <c r="L85" i="7"/>
  <c r="M85" i="7"/>
  <c r="M84" i="7"/>
  <c r="L84" i="7"/>
  <c r="M83" i="7"/>
  <c r="L68" i="7"/>
  <c r="M82" i="7"/>
  <c r="L67" i="7"/>
  <c r="M81" i="7"/>
  <c r="L40" i="7"/>
  <c r="E89" i="7"/>
  <c r="M80" i="7"/>
  <c r="L83" i="7"/>
  <c r="M79" i="7"/>
  <c r="L82" i="7"/>
  <c r="L79" i="8"/>
  <c r="P30" i="1"/>
  <c r="O26" i="1"/>
  <c r="O43" i="1"/>
  <c r="P23" i="1"/>
  <c r="O34" i="1"/>
  <c r="P25" i="1"/>
  <c r="O10" i="1"/>
  <c r="P19" i="1"/>
  <c r="O16" i="1"/>
  <c r="P18" i="1"/>
  <c r="O32" i="1"/>
  <c r="P8" i="1"/>
  <c r="O9" i="1"/>
  <c r="P9" i="1"/>
  <c r="O13" i="1"/>
  <c r="P10" i="1"/>
  <c r="O27" i="1"/>
  <c r="P7" i="1"/>
  <c r="O28" i="1"/>
  <c r="P41" i="1"/>
  <c r="O46" i="1"/>
  <c r="P22" i="4"/>
  <c r="O12" i="4"/>
  <c r="O15" i="4"/>
  <c r="P21" i="4"/>
  <c r="P17" i="4"/>
  <c r="O31" i="4"/>
  <c r="P10" i="4"/>
  <c r="O27" i="4"/>
  <c r="P20" i="4"/>
  <c r="O30" i="4"/>
  <c r="P19" i="4"/>
  <c r="O32" i="4"/>
  <c r="P13" i="4"/>
  <c r="P18" i="4"/>
  <c r="O22" i="4"/>
  <c r="O26" i="4"/>
  <c r="P6" i="4"/>
  <c r="O25" i="4"/>
  <c r="P9" i="4"/>
  <c r="O24" i="4"/>
  <c r="P35" i="4"/>
  <c r="O6" i="4"/>
  <c r="P57" i="5"/>
  <c r="O26" i="5"/>
  <c r="P55" i="5"/>
  <c r="O44" i="5"/>
  <c r="P47" i="5"/>
  <c r="O33" i="5"/>
  <c r="P56" i="5"/>
  <c r="O65" i="5"/>
  <c r="P54" i="5"/>
  <c r="O70" i="5"/>
  <c r="P53" i="5"/>
  <c r="O27" i="5"/>
  <c r="P49" i="5"/>
  <c r="O69" i="5"/>
  <c r="P48" i="5"/>
  <c r="O41" i="5"/>
  <c r="P52" i="5"/>
  <c r="O63" i="5"/>
  <c r="P13" i="5"/>
  <c r="O18" i="5"/>
  <c r="P50" i="5"/>
  <c r="O9" i="5"/>
  <c r="P16" i="5"/>
  <c r="O21" i="5"/>
  <c r="P46" i="5"/>
  <c r="O28" i="5"/>
  <c r="P44" i="5"/>
  <c r="O78" i="5"/>
  <c r="P69" i="5"/>
  <c r="O45" i="5"/>
  <c r="P65" i="5"/>
  <c r="O48" i="5"/>
  <c r="P28" i="5"/>
  <c r="O62" i="5"/>
  <c r="O19" i="5"/>
  <c r="P38" i="5"/>
  <c r="P43" i="5"/>
  <c r="O61" i="5"/>
  <c r="P42" i="5"/>
  <c r="O67" i="5"/>
  <c r="P33" i="5"/>
  <c r="O40" i="5"/>
  <c r="P41" i="5"/>
  <c r="O60" i="5"/>
  <c r="P27" i="5"/>
  <c r="O57" i="5"/>
  <c r="O17" i="5"/>
  <c r="P29" i="5"/>
  <c r="P32" i="5"/>
  <c r="O14" i="5"/>
  <c r="P15" i="5"/>
  <c r="O53" i="5"/>
  <c r="P26" i="5"/>
  <c r="O56" i="5"/>
  <c r="P12" i="5"/>
  <c r="O11" i="5"/>
  <c r="P11" i="5"/>
  <c r="O10" i="5"/>
  <c r="P76" i="5"/>
  <c r="O92" i="5"/>
  <c r="O8" i="5"/>
  <c r="P58" i="5"/>
  <c r="O93" i="5"/>
  <c r="P77" i="5"/>
  <c r="O72" i="5"/>
  <c r="P75" i="5"/>
  <c r="O95" i="5"/>
  <c r="P79" i="5"/>
  <c r="O94" i="5"/>
  <c r="P78" i="5"/>
  <c r="P37" i="1"/>
  <c r="O44" i="1"/>
  <c r="P32" i="1"/>
  <c r="O33" i="1"/>
  <c r="P18" i="5"/>
  <c r="O7" i="5"/>
  <c r="P22" i="5"/>
  <c r="O52" i="5"/>
  <c r="M30" i="7"/>
  <c r="L61" i="7"/>
  <c r="M29" i="7"/>
  <c r="L62" i="7"/>
  <c r="M28" i="7"/>
  <c r="L56" i="7"/>
  <c r="M26" i="7"/>
  <c r="L54" i="7"/>
  <c r="M25" i="7"/>
  <c r="L53" i="7"/>
  <c r="M22" i="7"/>
  <c r="L16" i="7"/>
  <c r="M21" i="7"/>
  <c r="L13" i="7"/>
  <c r="M20" i="7"/>
  <c r="L46" i="7"/>
  <c r="M14" i="7"/>
  <c r="L19" i="7"/>
  <c r="M31" i="7"/>
  <c r="L31" i="7"/>
  <c r="P66" i="5"/>
  <c r="O86" i="5"/>
  <c r="M51" i="8"/>
  <c r="L65" i="8"/>
  <c r="M27" i="8"/>
  <c r="L56" i="8"/>
  <c r="N39" i="8"/>
  <c r="M25" i="8"/>
  <c r="L61" i="8"/>
  <c r="M52" i="8"/>
  <c r="L63" i="8"/>
  <c r="N53" i="8"/>
  <c r="M31" i="8"/>
  <c r="L29" i="8"/>
  <c r="N36" i="8"/>
  <c r="M91" i="8"/>
  <c r="L57" i="8"/>
  <c r="M89" i="8"/>
  <c r="L34" i="8"/>
  <c r="N30" i="8" s="1"/>
  <c r="M8" i="8"/>
  <c r="L27" i="8"/>
  <c r="N34" i="8" s="1"/>
  <c r="M49" i="8"/>
  <c r="L28" i="8"/>
  <c r="M38" i="8"/>
  <c r="L62" i="8"/>
  <c r="N62" i="8" s="1"/>
  <c r="M100" i="8"/>
  <c r="L31" i="8"/>
  <c r="N31" i="8" s="1"/>
  <c r="N51" i="8"/>
  <c r="N40" i="8"/>
  <c r="M7" i="8"/>
  <c r="L48" i="8"/>
  <c r="N14" i="8"/>
  <c r="M37" i="8"/>
  <c r="L49" i="8"/>
  <c r="M104" i="8"/>
  <c r="L66" i="8"/>
  <c r="N63" i="8"/>
  <c r="M15" i="8"/>
  <c r="L9" i="8"/>
  <c r="N11" i="8" s="1"/>
  <c r="M14" i="8"/>
  <c r="L10" i="8"/>
  <c r="N12" i="8" s="1"/>
  <c r="M6" i="8"/>
  <c r="L7" i="8"/>
  <c r="N7" i="8" s="1"/>
  <c r="M95" i="8"/>
  <c r="L12" i="8"/>
  <c r="N43" i="8" s="1"/>
  <c r="N35" i="8"/>
  <c r="M24" i="8"/>
  <c r="L6" i="8"/>
  <c r="N6" i="8" s="1"/>
  <c r="M23" i="8"/>
  <c r="L55" i="8"/>
  <c r="N38" i="8"/>
  <c r="M22" i="8"/>
  <c r="L54" i="8"/>
  <c r="N37" i="8"/>
  <c r="L96" i="8"/>
  <c r="N96" i="8"/>
  <c r="M41" i="8"/>
  <c r="M54" i="8"/>
  <c r="L21" i="8"/>
  <c r="M75" i="8"/>
  <c r="L83" i="8"/>
  <c r="M87" i="8"/>
  <c r="L93" i="8"/>
  <c r="M84" i="8"/>
  <c r="L89" i="8"/>
  <c r="M57" i="8"/>
  <c r="L33" i="8"/>
  <c r="M28" i="8"/>
  <c r="M43" i="8"/>
  <c r="M66" i="8"/>
  <c r="L90" i="8"/>
  <c r="N89" i="8"/>
  <c r="M70" i="8"/>
  <c r="L81" i="8"/>
  <c r="M35" i="8"/>
  <c r="L100" i="8"/>
  <c r="P40" i="1"/>
  <c r="O45" i="1"/>
  <c r="P42" i="1"/>
  <c r="O36" i="1"/>
  <c r="P33" i="1"/>
  <c r="O35" i="1"/>
  <c r="P48" i="1"/>
  <c r="O50" i="1"/>
  <c r="O54" i="1"/>
  <c r="P52" i="1"/>
  <c r="O52" i="1"/>
  <c r="P50" i="1"/>
  <c r="P49" i="1"/>
  <c r="O51" i="1"/>
  <c r="P51" i="1"/>
  <c r="O53" i="1"/>
  <c r="P44" i="4"/>
  <c r="P33" i="4"/>
  <c r="O8" i="4"/>
  <c r="P23" i="4"/>
  <c r="O16" i="4"/>
  <c r="P34" i="4"/>
  <c r="O33" i="4"/>
  <c r="P8" i="4"/>
  <c r="O41" i="4"/>
  <c r="O46" i="4"/>
  <c r="P41" i="4"/>
  <c r="O28" i="4"/>
  <c r="P38" i="4"/>
  <c r="O14" i="4"/>
  <c r="P40" i="4"/>
  <c r="O45" i="4"/>
  <c r="P25" i="4"/>
  <c r="O38" i="4"/>
  <c r="P88" i="5"/>
  <c r="O100" i="5"/>
  <c r="P85" i="5"/>
  <c r="O99" i="5"/>
  <c r="P74" i="5"/>
  <c r="O91" i="5"/>
  <c r="P73" i="5"/>
  <c r="O90" i="5"/>
  <c r="P109" i="5"/>
  <c r="O36" i="5"/>
  <c r="P110" i="5"/>
  <c r="O110" i="5"/>
  <c r="P107" i="5"/>
  <c r="O81" i="5"/>
  <c r="P106" i="5"/>
  <c r="O108" i="5"/>
  <c r="P105" i="5"/>
  <c r="O22" i="5"/>
  <c r="P94" i="5"/>
  <c r="O13" i="5"/>
  <c r="P60" i="5"/>
  <c r="O84" i="5"/>
  <c r="M16" i="7"/>
  <c r="L42" i="7"/>
  <c r="M15" i="7"/>
  <c r="L47" i="7"/>
  <c r="P43" i="1"/>
  <c r="O47" i="1"/>
  <c r="P90" i="5"/>
  <c r="O82" i="5"/>
  <c r="P87" i="5"/>
  <c r="O29" i="5"/>
  <c r="P67" i="5"/>
  <c r="O87" i="5"/>
  <c r="O74" i="5"/>
  <c r="P108" i="5"/>
  <c r="P40" i="5"/>
  <c r="O88" i="5"/>
  <c r="P98" i="5"/>
  <c r="O31" i="5"/>
  <c r="P84" i="5"/>
  <c r="O42" i="5"/>
  <c r="P99" i="5"/>
  <c r="O25" i="5"/>
  <c r="P35" i="5"/>
  <c r="O109" i="5"/>
  <c r="P97" i="5"/>
  <c r="O24" i="5"/>
  <c r="P102" i="5"/>
  <c r="O106" i="5"/>
  <c r="P83" i="5"/>
  <c r="O30" i="5"/>
  <c r="P21" i="5"/>
  <c r="O54" i="5"/>
  <c r="P103" i="5"/>
  <c r="O107" i="5"/>
  <c r="P100" i="5"/>
  <c r="O104" i="5"/>
  <c r="M78" i="8"/>
  <c r="L13" i="8"/>
  <c r="N9" i="8"/>
  <c r="M73" i="8"/>
  <c r="L18" i="8"/>
  <c r="M102" i="8"/>
  <c r="L103" i="8"/>
  <c r="N103" i="8"/>
  <c r="M82" i="8"/>
  <c r="L46" i="8"/>
  <c r="N66" i="8"/>
  <c r="M106" i="8"/>
  <c r="L106" i="8"/>
  <c r="N106" i="8" s="1"/>
  <c r="M105" i="8"/>
  <c r="L105" i="8"/>
  <c r="N105" i="8" s="1"/>
  <c r="M99" i="8"/>
  <c r="L19" i="8"/>
  <c r="N28" i="8"/>
  <c r="N100" i="8"/>
  <c r="M90" i="8"/>
  <c r="L60" i="8"/>
  <c r="M80" i="8"/>
  <c r="L16" i="8"/>
  <c r="N56" i="8" s="1"/>
  <c r="N49" i="8"/>
  <c r="L86" i="8"/>
  <c r="N86" i="8" s="1"/>
  <c r="N83" i="8"/>
  <c r="M79" i="8"/>
  <c r="M86" i="8"/>
  <c r="L92" i="8"/>
  <c r="M55" i="8"/>
  <c r="L76" i="8"/>
  <c r="N75" i="8"/>
  <c r="N72" i="8"/>
  <c r="M72" i="8"/>
  <c r="L25" i="8"/>
  <c r="N25" i="8" s="1"/>
  <c r="M47" i="7"/>
  <c r="L50" i="7"/>
  <c r="M78" i="7"/>
  <c r="L81" i="7"/>
  <c r="M38" i="7"/>
  <c r="L65" i="7"/>
  <c r="M61" i="7"/>
  <c r="L21" i="7"/>
  <c r="M23" i="7"/>
  <c r="L52" i="7"/>
  <c r="M13" i="7"/>
  <c r="L41" i="7"/>
  <c r="M6" i="7"/>
  <c r="L9" i="7"/>
  <c r="M19" i="7"/>
  <c r="L45" i="7"/>
  <c r="M17" i="7"/>
  <c r="L43" i="7"/>
  <c r="P63" i="5"/>
  <c r="O85" i="5"/>
  <c r="P45" i="1"/>
  <c r="O48" i="1"/>
  <c r="P12" i="1"/>
  <c r="O7" i="1"/>
  <c r="P86" i="5"/>
  <c r="O68" i="5"/>
  <c r="P64" i="5"/>
  <c r="O75" i="5"/>
  <c r="P96" i="5"/>
  <c r="O103" i="5"/>
  <c r="M58" i="7"/>
  <c r="L72" i="7"/>
  <c r="M40" i="7"/>
  <c r="L23" i="7"/>
  <c r="M24" i="7"/>
  <c r="L49" i="7"/>
  <c r="M65" i="7"/>
  <c r="L59" i="7"/>
  <c r="M69" i="7"/>
  <c r="L75" i="7"/>
  <c r="L64" i="7"/>
  <c r="M37" i="7"/>
  <c r="M32" i="7"/>
  <c r="L34" i="7"/>
  <c r="L6" i="7"/>
  <c r="M51" i="7"/>
  <c r="M50" i="7"/>
  <c r="L70" i="7"/>
  <c r="M46" i="7"/>
  <c r="L48" i="7"/>
  <c r="M45" i="7"/>
  <c r="L11" i="7"/>
  <c r="M27" i="7"/>
  <c r="L55" i="7"/>
  <c r="M44" i="7"/>
  <c r="L22" i="7"/>
  <c r="M61" i="8"/>
  <c r="L78" i="8"/>
  <c r="N78" i="8" s="1"/>
  <c r="N74" i="8"/>
  <c r="M56" i="8"/>
  <c r="L80" i="8"/>
  <c r="N80" i="8" s="1"/>
  <c r="M97" i="8"/>
  <c r="L99" i="8"/>
  <c r="M83" i="8"/>
  <c r="L88" i="8"/>
  <c r="M93" i="8"/>
  <c r="L97" i="8"/>
  <c r="N97" i="8" s="1"/>
  <c r="M76" i="8"/>
  <c r="L84" i="8"/>
  <c r="M81" i="8"/>
  <c r="L87" i="8"/>
  <c r="N87" i="8" s="1"/>
  <c r="M50" i="8"/>
  <c r="L95" i="8"/>
  <c r="N95" i="8"/>
  <c r="L52" i="8"/>
  <c r="N52" i="8" s="1"/>
  <c r="N41" i="8"/>
  <c r="N33" i="8"/>
  <c r="M29" i="8"/>
  <c r="L101" i="8"/>
  <c r="N101" i="8"/>
  <c r="M98" i="8"/>
  <c r="L68" i="8"/>
  <c r="N58" i="8"/>
  <c r="M26" i="9"/>
  <c r="L11" i="9"/>
  <c r="M20" i="9"/>
  <c r="L22" i="9"/>
  <c r="M15" i="9"/>
  <c r="L14" i="9"/>
  <c r="M13" i="9"/>
  <c r="L13" i="9"/>
  <c r="M10" i="9"/>
  <c r="L29" i="9"/>
  <c r="M9" i="9"/>
  <c r="L6" i="9"/>
  <c r="M59" i="7"/>
  <c r="L73" i="7"/>
  <c r="L17" i="7"/>
  <c r="M43" i="7"/>
  <c r="L30" i="7"/>
  <c r="M42" i="7"/>
  <c r="L39" i="7"/>
  <c r="M41" i="7"/>
  <c r="L18" i="7"/>
  <c r="M39" i="7"/>
  <c r="L60" i="7"/>
  <c r="L69" i="7"/>
  <c r="M48" i="7"/>
  <c r="M76" i="7"/>
  <c r="L80" i="7"/>
  <c r="M67" i="7"/>
  <c r="L74" i="7"/>
  <c r="M66" i="7"/>
  <c r="L20" i="7"/>
  <c r="P31" i="1"/>
  <c r="O41" i="1"/>
  <c r="P72" i="5"/>
  <c r="O80" i="5"/>
  <c r="P71" i="5"/>
  <c r="O89" i="5"/>
  <c r="P68" i="5"/>
  <c r="O32" i="5"/>
  <c r="M21" i="9"/>
  <c r="M22" i="9"/>
  <c r="L17" i="9"/>
  <c r="L26" i="9"/>
  <c r="K58" i="9"/>
  <c r="J58" i="9"/>
  <c r="I58" i="9"/>
  <c r="H58" i="9"/>
  <c r="G58" i="9"/>
  <c r="F58" i="9"/>
  <c r="E58" i="9"/>
  <c r="M57" i="9"/>
  <c r="L57" i="9"/>
  <c r="M56" i="9"/>
  <c r="L56" i="9"/>
  <c r="M55" i="9"/>
  <c r="L55" i="9"/>
  <c r="M54" i="9"/>
  <c r="L54" i="9"/>
  <c r="M53" i="9"/>
  <c r="L53" i="9"/>
  <c r="M52" i="9"/>
  <c r="L52" i="9"/>
  <c r="M51" i="9"/>
  <c r="L51" i="9"/>
  <c r="M50" i="9"/>
  <c r="L50" i="9"/>
  <c r="M49" i="9"/>
  <c r="L49" i="9"/>
  <c r="M48" i="9"/>
  <c r="L48" i="9"/>
  <c r="M47" i="9"/>
  <c r="L47" i="9"/>
  <c r="M46" i="9"/>
  <c r="L46" i="9"/>
  <c r="M45" i="9"/>
  <c r="L45" i="9"/>
  <c r="M44" i="9"/>
  <c r="L44" i="9"/>
  <c r="M43" i="9"/>
  <c r="L43" i="9"/>
  <c r="M42" i="9"/>
  <c r="L42" i="9"/>
  <c r="M41" i="9"/>
  <c r="L41" i="9"/>
  <c r="M40" i="9"/>
  <c r="L40" i="9"/>
  <c r="M39" i="9"/>
  <c r="L39" i="9"/>
  <c r="M38" i="9"/>
  <c r="L38" i="9"/>
  <c r="M37" i="9"/>
  <c r="L37" i="9"/>
  <c r="M36" i="9"/>
  <c r="L20" i="9"/>
  <c r="M35" i="9"/>
  <c r="L10" i="9"/>
  <c r="M34" i="9"/>
  <c r="L18" i="9"/>
  <c r="M33" i="9"/>
  <c r="L36" i="9"/>
  <c r="M32" i="9"/>
  <c r="L35" i="9"/>
  <c r="M31" i="9"/>
  <c r="L34" i="9"/>
  <c r="M30" i="9"/>
  <c r="L31" i="9"/>
  <c r="M19" i="9"/>
  <c r="L32" i="9"/>
  <c r="M18" i="9"/>
  <c r="L33" i="9"/>
  <c r="M16" i="9"/>
  <c r="L16" i="9"/>
  <c r="M12" i="9"/>
  <c r="L9" i="9"/>
  <c r="M11" i="9"/>
  <c r="L12" i="9"/>
  <c r="M8" i="9"/>
  <c r="L28" i="9"/>
  <c r="M6" i="9"/>
  <c r="L7" i="9"/>
  <c r="P46" i="1"/>
  <c r="O23" i="1"/>
  <c r="P44" i="1"/>
  <c r="O31" i="1"/>
  <c r="P39" i="1"/>
  <c r="O30" i="1"/>
  <c r="P6" i="1"/>
  <c r="O6" i="1"/>
  <c r="P47" i="1"/>
  <c r="O49" i="1"/>
  <c r="P37" i="4"/>
  <c r="O43" i="4"/>
  <c r="P24" i="4"/>
  <c r="O7" i="4"/>
  <c r="F49" i="4"/>
  <c r="P104" i="5"/>
  <c r="O43" i="5"/>
  <c r="P101" i="5"/>
  <c r="O105" i="5"/>
  <c r="P93" i="5"/>
  <c r="O102" i="5"/>
  <c r="P92" i="5"/>
  <c r="O101" i="5"/>
  <c r="P82" i="5"/>
  <c r="O98" i="5"/>
  <c r="L50" i="8"/>
  <c r="N50" i="8" s="1"/>
  <c r="N29" i="8"/>
  <c r="M36" i="8"/>
  <c r="L104" i="8"/>
  <c r="M103" i="8"/>
  <c r="L82" i="8"/>
  <c r="M74" i="8"/>
  <c r="L91" i="8"/>
  <c r="N91" i="8" s="1"/>
  <c r="N88" i="8"/>
  <c r="M85" i="8"/>
  <c r="L64" i="8"/>
  <c r="N54" i="8"/>
  <c r="M40" i="8"/>
  <c r="L17" i="8"/>
  <c r="N15" i="8" s="1"/>
  <c r="M20" i="8"/>
  <c r="L98" i="8"/>
  <c r="N98" i="8"/>
  <c r="M96" i="8"/>
  <c r="L77" i="8"/>
  <c r="N73" i="8"/>
  <c r="M60" i="8"/>
  <c r="L32" i="8"/>
  <c r="N32" i="8" s="1"/>
  <c r="M92" i="8"/>
  <c r="L85" i="8"/>
  <c r="N84" i="8"/>
  <c r="N82" i="8"/>
  <c r="M77" i="8"/>
  <c r="L102" i="8"/>
  <c r="N102" i="8"/>
  <c r="M101" i="8"/>
  <c r="L94" i="8"/>
  <c r="N94" i="8" s="1"/>
  <c r="N93" i="8"/>
  <c r="M88" i="8"/>
  <c r="L69" i="8"/>
  <c r="N69" i="8" s="1"/>
  <c r="N59" i="8"/>
  <c r="M39" i="8"/>
  <c r="F108" i="8"/>
  <c r="G108" i="8"/>
  <c r="H108" i="8"/>
  <c r="I108" i="8"/>
  <c r="J108" i="8"/>
  <c r="K108" i="8"/>
  <c r="L10" i="7"/>
  <c r="M49" i="7"/>
  <c r="L71" i="7"/>
  <c r="M52" i="7"/>
  <c r="L32" i="7"/>
  <c r="M62" i="7"/>
  <c r="L33" i="7"/>
  <c r="M63" i="7"/>
  <c r="L8" i="7"/>
  <c r="M64" i="7"/>
  <c r="L76" i="7"/>
  <c r="M70" i="7"/>
  <c r="L77" i="7"/>
  <c r="M71" i="7"/>
  <c r="L78" i="7"/>
  <c r="M72" i="7"/>
  <c r="L14" i="7"/>
  <c r="M73" i="7"/>
  <c r="L36" i="7"/>
  <c r="M74" i="7"/>
  <c r="L79" i="7"/>
  <c r="M75" i="7"/>
  <c r="F89" i="7"/>
  <c r="G89" i="7"/>
  <c r="H89" i="7"/>
  <c r="I89" i="7"/>
  <c r="J89" i="7"/>
  <c r="K89" i="7"/>
  <c r="O55" i="1"/>
  <c r="P53" i="1"/>
  <c r="E57" i="1"/>
  <c r="F57" i="1"/>
  <c r="G57" i="1"/>
  <c r="H57" i="1"/>
  <c r="I57" i="1"/>
  <c r="J57" i="1"/>
  <c r="K57" i="1"/>
  <c r="L57" i="1"/>
  <c r="M57" i="1"/>
  <c r="N57" i="1"/>
  <c r="O42" i="4"/>
  <c r="P36" i="4"/>
  <c r="O44" i="4"/>
  <c r="P39" i="4"/>
  <c r="O10" i="4"/>
  <c r="P42" i="4"/>
  <c r="O21" i="4"/>
  <c r="P43" i="4"/>
  <c r="O47" i="4"/>
  <c r="P45" i="4"/>
  <c r="O20" i="4"/>
  <c r="P46" i="4"/>
  <c r="O19" i="4"/>
  <c r="P47" i="4"/>
  <c r="O48" i="4"/>
  <c r="P48" i="4"/>
  <c r="E49" i="4"/>
  <c r="G49" i="4"/>
  <c r="H49" i="4"/>
  <c r="I49" i="4"/>
  <c r="J49" i="4"/>
  <c r="K49" i="4"/>
  <c r="L49" i="4"/>
  <c r="M49" i="4"/>
  <c r="N49" i="4"/>
  <c r="O96" i="5"/>
  <c r="P80" i="5"/>
  <c r="O97" i="5"/>
  <c r="P81" i="5"/>
  <c r="O38" i="5"/>
  <c r="P89" i="5"/>
  <c r="O66" i="5"/>
  <c r="P91" i="5"/>
  <c r="O83" i="5"/>
  <c r="P95" i="5"/>
  <c r="E112" i="5"/>
  <c r="F112" i="5"/>
  <c r="G112" i="5"/>
  <c r="H112" i="5"/>
  <c r="I112" i="5"/>
  <c r="J112" i="5"/>
  <c r="K112" i="5"/>
  <c r="L112" i="5"/>
  <c r="M112" i="5"/>
  <c r="N112" i="5"/>
  <c r="N81" i="8"/>
  <c r="N99" i="8"/>
  <c r="N104" i="8"/>
  <c r="N76" i="8"/>
  <c r="N71" i="8"/>
  <c r="N90" i="8"/>
  <c r="N92" i="8"/>
  <c r="N65" i="8"/>
  <c r="N85" i="8"/>
  <c r="N61" i="8"/>
  <c r="N44" i="8"/>
  <c r="N19" i="8"/>
  <c r="N13" i="8"/>
  <c r="N79" i="8"/>
  <c r="N64" i="8"/>
  <c r="N60" i="8"/>
  <c r="N22" i="8"/>
  <c r="N10" i="8"/>
  <c r="N8" i="8"/>
  <c r="N77" i="8"/>
  <c r="N57" i="8"/>
  <c r="N48" i="8"/>
  <c r="N67" i="8"/>
  <c r="N68" i="8"/>
  <c r="N55" i="8" l="1"/>
  <c r="N45" i="8"/>
  <c r="N27" i="8"/>
  <c r="N20" i="8"/>
  <c r="N21" i="8"/>
  <c r="N18" i="8"/>
  <c r="N17" i="8"/>
  <c r="N16" i="8"/>
  <c r="N70" i="8"/>
  <c r="N46" i="8"/>
</calcChain>
</file>

<file path=xl/sharedStrings.xml><?xml version="1.0" encoding="utf-8"?>
<sst xmlns="http://schemas.openxmlformats.org/spreadsheetml/2006/main" count="1403" uniqueCount="389">
  <si>
    <t>Классифик. № игрока</t>
  </si>
  <si>
    <t>Фамилия И.О.</t>
  </si>
  <si>
    <t>Год рождения</t>
  </si>
  <si>
    <t>турниры</t>
  </si>
  <si>
    <t>Общий рейтинг</t>
  </si>
  <si>
    <t>Количество турниров</t>
  </si>
  <si>
    <t>1</t>
  </si>
  <si>
    <t>2</t>
  </si>
  <si>
    <t>3</t>
  </si>
  <si>
    <t>Количество участников:</t>
  </si>
  <si>
    <t>Система проведения турнира"Олимпийская"</t>
  </si>
  <si>
    <t>П</t>
  </si>
  <si>
    <t>Ф</t>
  </si>
  <si>
    <t>3 м.</t>
  </si>
  <si>
    <t>Система проведения турнира "Смешанная"</t>
  </si>
  <si>
    <t>1-й в гр.</t>
  </si>
  <si>
    <t>2-й в гр.</t>
  </si>
  <si>
    <t>3-й в гр.</t>
  </si>
  <si>
    <t>4-й в гр.</t>
  </si>
  <si>
    <t>Мастерс(макс.–80очк.)</t>
  </si>
  <si>
    <t>4</t>
  </si>
  <si>
    <t>Фомичева Елена</t>
  </si>
  <si>
    <t>Ежова Татьята</t>
  </si>
  <si>
    <t>Якушева Светлана</t>
  </si>
  <si>
    <t>Маслянкина Татьяна</t>
  </si>
  <si>
    <t>Шишкина Елена</t>
  </si>
  <si>
    <t>Макарова Светлана</t>
  </si>
  <si>
    <t>Тигина Луиза</t>
  </si>
  <si>
    <t>Перевозчикова Элина</t>
  </si>
  <si>
    <t>Черванеева Оксана</t>
  </si>
  <si>
    <t>8</t>
  </si>
  <si>
    <t>Мингачев Юсуп</t>
  </si>
  <si>
    <t>Дмитриенко Сергей</t>
  </si>
  <si>
    <t>Терентьев Александр</t>
  </si>
  <si>
    <t xml:space="preserve">Поб.– 35 очк.,Фин.– 15 очк., 3 м. - 10 очк., за победу в каждом матче в подгр.– 10 очк. </t>
  </si>
  <si>
    <t>Лейков Андрей</t>
  </si>
  <si>
    <t>Артемьев Алексей</t>
  </si>
  <si>
    <t>Сойда Сергей</t>
  </si>
  <si>
    <t>Усиков Андрей</t>
  </si>
  <si>
    <t>Говердовский Василий</t>
  </si>
  <si>
    <t>Литвинов Евгений</t>
  </si>
  <si>
    <t>Сойда Андрей</t>
  </si>
  <si>
    <t>Забанов Денис</t>
  </si>
  <si>
    <t>Лумпов Илья</t>
  </si>
  <si>
    <t>Кинчаров Алексей</t>
  </si>
  <si>
    <t>Попов Евгений</t>
  </si>
  <si>
    <t>Сорокин Борис</t>
  </si>
  <si>
    <t>Лаптев Сергей</t>
  </si>
  <si>
    <t>Ит. рейт. (4 турн.)</t>
  </si>
  <si>
    <t>Ит. рейт. (4 турн.)     + Мастерс</t>
  </si>
  <si>
    <t>Количество участв. пар:</t>
  </si>
  <si>
    <t>3-е м.</t>
  </si>
  <si>
    <t>Смешанная система проведения</t>
  </si>
  <si>
    <t>Мастерс(макс.–80 очк.)</t>
  </si>
  <si>
    <t>Поб.–35 очк.,Фин.–15 очк. 3м.-10 очк.,за победу в подгр.за матч –10 очк.</t>
  </si>
  <si>
    <t xml:space="preserve">Пояснения: Все очки, заработанные парой учитываются отдельно у каждого игрока, путем деления общей суммы пополам. </t>
  </si>
  <si>
    <t>Город</t>
  </si>
  <si>
    <t>Самара</t>
  </si>
  <si>
    <t>Тольятти</t>
  </si>
  <si>
    <t>Пелевин Андрей</t>
  </si>
  <si>
    <t xml:space="preserve">Победитель - 50, Финалист - 35, 3 место - 26, 1/2 финала - 22, 1/4 финала - 12 + 1 в группе - 8, 2 в группе - 6, 3 в группе - 5, 4 в группе - 4. утеш.- 2
</t>
  </si>
  <si>
    <t>Родин Сергей</t>
  </si>
  <si>
    <t>Прохоров Сергей</t>
  </si>
  <si>
    <t>Ульяновск</t>
  </si>
  <si>
    <t>Нестерова Ольга</t>
  </si>
  <si>
    <t>Самсонова Марина</t>
  </si>
  <si>
    <t>Хомотюк Валерий</t>
  </si>
  <si>
    <t>Лесун Яна</t>
  </si>
  <si>
    <t>Ит. Рейтинг</t>
  </si>
  <si>
    <t>Сафонов Андрей</t>
  </si>
  <si>
    <t>Сафонова Анастасия</t>
  </si>
  <si>
    <t>ГОРОД</t>
  </si>
  <si>
    <t>Сызрань</t>
  </si>
  <si>
    <t>Веремьев Константин</t>
  </si>
  <si>
    <t>Серегин Александр</t>
  </si>
  <si>
    <t>Ташкент</t>
  </si>
  <si>
    <t>Лейков Дмитрий</t>
  </si>
  <si>
    <t>Дубровский Павел</t>
  </si>
  <si>
    <t>Зуев Андрей</t>
  </si>
  <si>
    <t>Елюкин Александр</t>
  </si>
  <si>
    <t>Попов Сергей</t>
  </si>
  <si>
    <t>Гурьев Вячеслав</t>
  </si>
  <si>
    <t>Петрухин Альберт</t>
  </si>
  <si>
    <t>Кузнецов Петр</t>
  </si>
  <si>
    <t>Питин Андрей</t>
  </si>
  <si>
    <t>Соколов Алексей</t>
  </si>
  <si>
    <t>Сокольчук Виктор</t>
  </si>
  <si>
    <t>Антонов Евгений</t>
  </si>
  <si>
    <t>Н.Новгород</t>
  </si>
  <si>
    <t>Захаров Сергей</t>
  </si>
  <si>
    <t>Малюгин Анатолий</t>
  </si>
  <si>
    <t>5</t>
  </si>
  <si>
    <t xml:space="preserve">Победитель - 50, Финалист - 35, 3 место - 26, 1/2 финала - 22, 1/4 финала - 12 + 1 в группе - 8, 2 в группе - 6, 3 в группе - 5, 4 в группе - 4, 5 в гр. - 2, утеш.- 2
</t>
  </si>
  <si>
    <t>Дорогин Игорь</t>
  </si>
  <si>
    <t>Осинкина Екатерина</t>
  </si>
  <si>
    <t>Курдин Дмитрий</t>
  </si>
  <si>
    <t>Нестеров Михаил</t>
  </si>
  <si>
    <t>Червоткина Екатерина</t>
  </si>
  <si>
    <t>Пойлова Валерия</t>
  </si>
  <si>
    <t>Шленев Алексей</t>
  </si>
  <si>
    <t>3-4</t>
  </si>
  <si>
    <t>Дроздова Татьяна</t>
  </si>
  <si>
    <t>Патрин Алексей</t>
  </si>
  <si>
    <t>Ежова Татьяна</t>
  </si>
  <si>
    <t>Канипов Владимир</t>
  </si>
  <si>
    <t>Ларина Наталья</t>
  </si>
  <si>
    <t>Левина Евгения</t>
  </si>
  <si>
    <t>Лесников Сергей</t>
  </si>
  <si>
    <t>Петинова Людмила</t>
  </si>
  <si>
    <t>Матяш Игорь</t>
  </si>
  <si>
    <t>Янковская Наталья</t>
  </si>
  <si>
    <t>Янковский Сергей</t>
  </si>
  <si>
    <t>Калединова Вера</t>
  </si>
  <si>
    <t>Пшеницына Татьяна</t>
  </si>
  <si>
    <t>Олюнин Александр</t>
  </si>
  <si>
    <t>Шершакова Екатерина</t>
  </si>
  <si>
    <t>Кузнецов Андрей</t>
  </si>
  <si>
    <t>Бородин Игорь</t>
  </si>
  <si>
    <t>Свиридов Дмитрий</t>
  </si>
  <si>
    <t>Клименко Игорь</t>
  </si>
  <si>
    <t>Ротов Владимир</t>
  </si>
  <si>
    <t>Петров Олег</t>
  </si>
  <si>
    <t>Амиров Наиль</t>
  </si>
  <si>
    <t>Брысякин Алексей</t>
  </si>
  <si>
    <t>Трубин Вячеслав</t>
  </si>
  <si>
    <t>Лаверычев Евгений</t>
  </si>
  <si>
    <t>Шелудкин Дмитрий</t>
  </si>
  <si>
    <t>Бритаев Таймураз</t>
  </si>
  <si>
    <t>Семченко Сергей</t>
  </si>
  <si>
    <t>Меженов Валерий</t>
  </si>
  <si>
    <t>Войтович Юлия</t>
  </si>
  <si>
    <t>Гурьева Людмила</t>
  </si>
  <si>
    <t>Акимова Ольга</t>
  </si>
  <si>
    <t>Добрынина Татьяна</t>
  </si>
  <si>
    <t>Галанцева Ольга</t>
  </si>
  <si>
    <t>7</t>
  </si>
  <si>
    <t>Гетманцев Иван</t>
  </si>
  <si>
    <t>Кузьмичев Александр</t>
  </si>
  <si>
    <t>Усиевич Юрий</t>
  </si>
  <si>
    <t>Филатов Игорь</t>
  </si>
  <si>
    <t>Азимов Хасил</t>
  </si>
  <si>
    <t>Соломатин Алексей</t>
  </si>
  <si>
    <t>Лихачев Тимур</t>
  </si>
  <si>
    <t>Хонг Брэд</t>
  </si>
  <si>
    <t>Телов Вячеслав</t>
  </si>
  <si>
    <t>Смирнов</t>
  </si>
  <si>
    <t>Популо Валентина</t>
  </si>
  <si>
    <t>Кубаркова Диана</t>
  </si>
  <si>
    <t>Зайцева Ирина</t>
  </si>
  <si>
    <t>Черванева Оксана</t>
  </si>
  <si>
    <t>Лобачева</t>
  </si>
  <si>
    <t>Пшеницина Татьяна</t>
  </si>
  <si>
    <t>Викулов Виктор</t>
  </si>
  <si>
    <t>Гурьянов Сергей</t>
  </si>
  <si>
    <t>Крылов Алексей</t>
  </si>
  <si>
    <t>Клычков Дмитрий</t>
  </si>
  <si>
    <t>Краснобаев Геннадий</t>
  </si>
  <si>
    <t>Димитровград</t>
  </si>
  <si>
    <t>Сурков</t>
  </si>
  <si>
    <t>Загребин Иван</t>
  </si>
  <si>
    <t>Базанов Денис</t>
  </si>
  <si>
    <t>Лялякин Андрей</t>
  </si>
  <si>
    <t>Котляров</t>
  </si>
  <si>
    <t>Миханьков</t>
  </si>
  <si>
    <t xml:space="preserve">Победитель - 50, Финалист - 35, 3 место - 26, 1/2 финала - 22, 1/4 финала - 12 + 1 в группе - 8, 2 в группе - 6, 3 в группе - 5, 4 в группе - 4. 5 в группе -2, утеш.- 2
</t>
  </si>
  <si>
    <t>Кузмичев Александр</t>
  </si>
  <si>
    <t>Зайцев Денис</t>
  </si>
  <si>
    <t>Шишкин Александр</t>
  </si>
  <si>
    <t>Федулов Александр</t>
  </si>
  <si>
    <t>Кичаев Андрей</t>
  </si>
  <si>
    <t>Алексеев Алексеев</t>
  </si>
  <si>
    <t>Питенко Михаил</t>
  </si>
  <si>
    <t>Айнулин Рафа</t>
  </si>
  <si>
    <t>Швецов Игорь</t>
  </si>
  <si>
    <t>Напаскин Дмитрий</t>
  </si>
  <si>
    <t>Ганиуллин Альфред</t>
  </si>
  <si>
    <t>Черногор Владимир</t>
  </si>
  <si>
    <t>Белоконь Сергей</t>
  </si>
  <si>
    <t>Овчарова Ангелина</t>
  </si>
  <si>
    <t>Ермилов Алексей</t>
  </si>
  <si>
    <t>Кийко Игорь</t>
  </si>
  <si>
    <t>Павлова Анастасия</t>
  </si>
  <si>
    <t>Алексеев Алексей</t>
  </si>
  <si>
    <t>Никитина Евгения</t>
  </si>
  <si>
    <t>Кашапов Ильяс</t>
  </si>
  <si>
    <t>Хугаев Аркадий</t>
  </si>
  <si>
    <t>Шаль Ефим</t>
  </si>
  <si>
    <t>Романенко Олег</t>
  </si>
  <si>
    <t>Баленков Андрей</t>
  </si>
  <si>
    <t>Липатов Сергей</t>
  </si>
  <si>
    <t>Головин Александр</t>
  </si>
  <si>
    <t>Шибанов Эдуард</t>
  </si>
  <si>
    <t>Краснов Алексей</t>
  </si>
  <si>
    <t>Злобин Александр</t>
  </si>
  <si>
    <t>Мирзоян Сергей</t>
  </si>
  <si>
    <t>Казаров Игорь</t>
  </si>
  <si>
    <t>Серегин Роман</t>
  </si>
  <si>
    <t>Козлов Александр</t>
  </si>
  <si>
    <t>Макаров Дмитрий</t>
  </si>
  <si>
    <t>Федоров Сергей</t>
  </si>
  <si>
    <t>Пивкин Игорь</t>
  </si>
  <si>
    <t>Донецков Игорь</t>
  </si>
  <si>
    <t>Васильев Александр</t>
  </si>
  <si>
    <t>Ревякин Олег</t>
  </si>
  <si>
    <t>Аверьянова Ксения</t>
  </si>
  <si>
    <t>Иванова Алла</t>
  </si>
  <si>
    <t>Колесник Олеся</t>
  </si>
  <si>
    <t>Логанова Елена</t>
  </si>
  <si>
    <t>Зайцев Руслан</t>
  </si>
  <si>
    <t>Сергеева Наталья</t>
  </si>
  <si>
    <t>Лузгина Яна</t>
  </si>
  <si>
    <t>Пенза</t>
  </si>
  <si>
    <t>Вишневский Руслан</t>
  </si>
  <si>
    <t>МЕСТО</t>
  </si>
  <si>
    <t>Поб.– 35 очк.,Фин.– 15 очк.,3 м. - 10 очк., за победу в каждом матче в подгр.– 10 очк.</t>
  </si>
  <si>
    <t>Лукьянов Денис</t>
  </si>
  <si>
    <t>Ит. рейт. + Мастерс</t>
  </si>
  <si>
    <t>Поляков Андрей</t>
  </si>
  <si>
    <t>Зольников Игорь</t>
  </si>
  <si>
    <t>Белов Сергей</t>
  </si>
  <si>
    <t>Колесов Александр</t>
  </si>
  <si>
    <t>Мартынов Алексей</t>
  </si>
  <si>
    <t>Пирогов Юрий</t>
  </si>
  <si>
    <t>Мисюля Павел</t>
  </si>
  <si>
    <t>Ит. рейт. ( 5 турн.)</t>
  </si>
  <si>
    <t>Ит. рейт. ( 5 турн.)   + Мастерс</t>
  </si>
  <si>
    <t>Пецева Евгения</t>
  </si>
  <si>
    <t xml:space="preserve">Ит. рейт. </t>
  </si>
  <si>
    <t>Магомаев Рустам</t>
  </si>
  <si>
    <t>Меньшенина Елена</t>
  </si>
  <si>
    <t>Подкорытов Владимир</t>
  </si>
  <si>
    <t>Кулинкович Максим</t>
  </si>
  <si>
    <t>Шнайдер Виктор</t>
  </si>
  <si>
    <t>Близнюк Валерий</t>
  </si>
  <si>
    <t>Шевелев Артур</t>
  </si>
  <si>
    <t>Захарова Анна</t>
  </si>
  <si>
    <t>МУЖЧИНЫ ДО 45 ЛЕТ, одиночный разряд</t>
  </si>
  <si>
    <t>МУЖЧИНЫ 45 ЛЕТ И СТАРШЕ, одиночный разряд</t>
  </si>
  <si>
    <t>ЖЕНЩИНЫ, одиночный разряд</t>
  </si>
  <si>
    <t>МУЖЧИНЫ, парный разряд</t>
  </si>
  <si>
    <t>ЖЕНЩИНЫ, парный разряд</t>
  </si>
  <si>
    <t>МИКСТ</t>
  </si>
  <si>
    <t>Румянцева Елена</t>
  </si>
  <si>
    <t>Офицеров  Андрей</t>
  </si>
  <si>
    <t>Чекалин Яков</t>
  </si>
  <si>
    <t>Уральск</t>
  </si>
  <si>
    <t>6</t>
  </si>
  <si>
    <t>10</t>
  </si>
  <si>
    <t>Озерова Ольга</t>
  </si>
  <si>
    <t>Ит. рейт. 6 турн.</t>
  </si>
  <si>
    <t>15</t>
  </si>
  <si>
    <t>Мареев Владимир</t>
  </si>
  <si>
    <t>Боренкова Екатерина</t>
  </si>
  <si>
    <t>Гармашева Инга</t>
  </si>
  <si>
    <t>Намунка Елена</t>
  </si>
  <si>
    <t>Гормашова Инга</t>
  </si>
  <si>
    <t>Канипов Дмитрий</t>
  </si>
  <si>
    <t>Гулистан</t>
  </si>
  <si>
    <t>Журавлев Дмитрий</t>
  </si>
  <si>
    <t>Кожухов Владимир</t>
  </si>
  <si>
    <t>Куденко Олег</t>
  </si>
  <si>
    <t>Соколов Виталий</t>
  </si>
  <si>
    <t>Смышляев Антон</t>
  </si>
  <si>
    <t>ЛЮБИТЕЛЬСКИЙ ТЕННИСНЫЙ ТУР
САМАРСКОЙ ОБЛАСТИ</t>
  </si>
  <si>
    <t>Гудабандзе Иракли</t>
  </si>
  <si>
    <t>Казань</t>
  </si>
  <si>
    <t>Арутюнян Эдгар</t>
  </si>
  <si>
    <t>Чебоксары</t>
  </si>
  <si>
    <t>Швеев Игорь</t>
  </si>
  <si>
    <t>Герасимов Александр</t>
  </si>
  <si>
    <t>Одилов Акрам</t>
  </si>
  <si>
    <t>Литовская Анастасия</t>
  </si>
  <si>
    <t>Хабаровск</t>
  </si>
  <si>
    <t>Краснова Ольга</t>
  </si>
  <si>
    <t>Сенькова Ирина</t>
  </si>
  <si>
    <t>Бодрова Наталья</t>
  </si>
  <si>
    <t>Москва</t>
  </si>
  <si>
    <t>Лобов Владимир</t>
  </si>
  <si>
    <t>Сосновская Оксана</t>
  </si>
  <si>
    <t>Валов Дмитрий</t>
  </si>
  <si>
    <t>Герасимова Мария</t>
  </si>
  <si>
    <t>17-18</t>
  </si>
  <si>
    <t>27.05-29.05.16, Загородный парк</t>
  </si>
  <si>
    <t>05-07.08.16 Загородный парк</t>
  </si>
  <si>
    <t>26-28.02.16, СК"САМАРА ЛАНД"</t>
  </si>
  <si>
    <r>
      <t xml:space="preserve">09-11.12.16, </t>
    </r>
    <r>
      <rPr>
        <b/>
        <sz val="8"/>
        <color indexed="64"/>
        <rFont val="Arial Cyr"/>
      </rPr>
      <t>Мастерс</t>
    </r>
    <r>
      <rPr>
        <sz val="8"/>
        <color indexed="64"/>
        <rFont val="Arial Cyr"/>
      </rPr>
      <t>, СК "САМАРА ЛАНД"</t>
    </r>
  </si>
  <si>
    <t>Добрынин Сергей</t>
  </si>
  <si>
    <t>Мазыр Александр</t>
  </si>
  <si>
    <t>Крылов Игорь</t>
  </si>
  <si>
    <t>Донис Оксана</t>
  </si>
  <si>
    <t>Бургас</t>
  </si>
  <si>
    <t>Седненко Виктория</t>
  </si>
  <si>
    <t>25-27.03.16, ТРИГОН</t>
  </si>
  <si>
    <t>21.10-23.10.15, САМАРА ЛАНД</t>
  </si>
  <si>
    <t>Тэст Стас</t>
  </si>
  <si>
    <t>Саратов</t>
  </si>
  <si>
    <t>Халяпин Владимир</t>
  </si>
  <si>
    <t>Кедяров Александр</t>
  </si>
  <si>
    <t>Козлов Игорь</t>
  </si>
  <si>
    <t>Плужников Вячеслав</t>
  </si>
  <si>
    <t>Заботина Елена</t>
  </si>
  <si>
    <t>Шубина Ольга</t>
  </si>
  <si>
    <t>7-8</t>
  </si>
  <si>
    <t>Минеев Игорь</t>
  </si>
  <si>
    <t>Самра</t>
  </si>
  <si>
    <t>Сидоров Вячеслав</t>
  </si>
  <si>
    <t>Максимов Алексей</t>
  </si>
  <si>
    <t>Баранкин Александр</t>
  </si>
  <si>
    <t>19-21</t>
  </si>
  <si>
    <t>Шишкина Инна</t>
  </si>
  <si>
    <t>Кубарева Ольга</t>
  </si>
  <si>
    <t>08-09.07.16 Загородный парк</t>
  </si>
  <si>
    <t>23.12-25.12.16 ТРИГОН</t>
  </si>
  <si>
    <t>Кубаркова Дина</t>
  </si>
  <si>
    <t>Маланичева Елизавета</t>
  </si>
  <si>
    <t>Гумерова Анастасия</t>
  </si>
  <si>
    <t>Санатуллин Ринат</t>
  </si>
  <si>
    <t>Емелин Алексей</t>
  </si>
  <si>
    <t>Де Вакас Кабесас Давид Алехандро</t>
  </si>
  <si>
    <t>Кито</t>
  </si>
  <si>
    <t>9.09-10.09.16, ЗАГОРОДНЫЙ</t>
  </si>
  <si>
    <t>13</t>
  </si>
  <si>
    <t>Наумова Анна</t>
  </si>
  <si>
    <t>9</t>
  </si>
  <si>
    <t>КЛАССИФИКАЦИЯ ИГРОКОВ НА 24.10.2016</t>
  </si>
  <si>
    <t>17</t>
  </si>
  <si>
    <t>18</t>
  </si>
  <si>
    <t>19-20</t>
  </si>
  <si>
    <t>21</t>
  </si>
  <si>
    <t>22</t>
  </si>
  <si>
    <t>23-28</t>
  </si>
  <si>
    <t>29-35</t>
  </si>
  <si>
    <t>36-81</t>
  </si>
  <si>
    <t>Степанов Игорь</t>
  </si>
  <si>
    <t>22-24</t>
  </si>
  <si>
    <t>Каримов Гариф</t>
  </si>
  <si>
    <t>11</t>
  </si>
  <si>
    <t>12</t>
  </si>
  <si>
    <t>14</t>
  </si>
  <si>
    <t>16-18</t>
  </si>
  <si>
    <t>25-27</t>
  </si>
  <si>
    <t>28</t>
  </si>
  <si>
    <t>29-31</t>
  </si>
  <si>
    <t>32-33</t>
  </si>
  <si>
    <t>34-40</t>
  </si>
  <si>
    <t>41-43</t>
  </si>
  <si>
    <t>44</t>
  </si>
  <si>
    <t>45</t>
  </si>
  <si>
    <t>46</t>
  </si>
  <si>
    <t>47-105</t>
  </si>
  <si>
    <t>11-13.11.16 ТРИГОН</t>
  </si>
  <si>
    <t>Головашкин Михаил</t>
  </si>
  <si>
    <t>Теплов Владимир</t>
  </si>
  <si>
    <t>Айдынян Камо</t>
  </si>
  <si>
    <t>6-7</t>
  </si>
  <si>
    <t>10-11</t>
  </si>
  <si>
    <t>Бучина Валентина</t>
  </si>
  <si>
    <t>Карабанова Екатерина</t>
  </si>
  <si>
    <t>Моисеева Татьяна</t>
  </si>
  <si>
    <t>2-5</t>
  </si>
  <si>
    <t>8-11</t>
  </si>
  <si>
    <t>16</t>
  </si>
  <si>
    <r>
      <t xml:space="preserve">26.11-27.11.16, </t>
    </r>
    <r>
      <rPr>
        <b/>
        <sz val="8"/>
        <color indexed="64"/>
        <rFont val="Arial Cyr"/>
      </rPr>
      <t>Мастерс</t>
    </r>
  </si>
  <si>
    <t>КЛАССИФИКАЦИЯ ИГРОКОВ НА 28.11.2016</t>
  </si>
  <si>
    <t>Сизоненко Наталья</t>
  </si>
  <si>
    <t>23-31</t>
  </si>
  <si>
    <t>13-14</t>
  </si>
  <si>
    <t>21-22</t>
  </si>
  <si>
    <t>17-19</t>
  </si>
  <si>
    <t>20-21</t>
  </si>
  <si>
    <t>КЛАССИФИКАЦИЯ ИГРОКОВ НА 12.12.2016</t>
  </si>
  <si>
    <t>9-11</t>
  </si>
  <si>
    <t>12-13</t>
  </si>
  <si>
    <t>18-20</t>
  </si>
  <si>
    <t>21-42</t>
  </si>
  <si>
    <t>Зайка Ника</t>
  </si>
  <si>
    <t>14-18</t>
  </si>
  <si>
    <t>22-50</t>
  </si>
  <si>
    <t>Леонтьева Ольга</t>
  </si>
  <si>
    <t>Дмитриева Ирина</t>
  </si>
  <si>
    <t>Гольцов Александр</t>
  </si>
  <si>
    <t>КЛАССИФИКАЦИЯ ИГРОКОВ НА 19.12.2016</t>
  </si>
  <si>
    <t>14-16</t>
  </si>
  <si>
    <t>19-27</t>
  </si>
  <si>
    <t>28-29</t>
  </si>
  <si>
    <t>30-31</t>
  </si>
  <si>
    <t>34-36</t>
  </si>
  <si>
    <t>37-42</t>
  </si>
  <si>
    <t>43-101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</si>
</sst>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6" x14ac:knownFonts="1">
    <font>
      <sz val="10"/>
      <name val="Arial Cyr"/>
      <charset val="204"/>
    </font>
    <font>
      <sz val="10"/>
      <name val="Arial Cyr"/>
      <charset val="204"/>
    </font>
    <font>
      <b/>
      <sz val="11"/>
      <color indexed="64"/>
      <name val="Arial Cyr"/>
    </font>
    <font>
      <b/>
      <i/>
      <u/>
      <sz val="10"/>
      <color indexed="64"/>
      <name val="Arial Cyr"/>
    </font>
    <font>
      <sz val="8"/>
      <color indexed="64"/>
      <name val="Arial Cyr"/>
    </font>
    <font>
      <b/>
      <sz val="8"/>
      <color indexed="64"/>
      <name val="Arial Cyr"/>
    </font>
    <font>
      <sz val="9"/>
      <color indexed="64"/>
      <name val="Arial Cyr"/>
    </font>
    <font>
      <sz val="10"/>
      <color indexed="64"/>
      <name val="Arial Cyr"/>
    </font>
    <font>
      <b/>
      <sz val="10"/>
      <color indexed="10"/>
      <name val="Arial Cyr"/>
    </font>
    <font>
      <b/>
      <sz val="10"/>
      <color indexed="64"/>
      <name val="Arial Cyr"/>
    </font>
    <font>
      <i/>
      <sz val="9"/>
      <color indexed="64"/>
      <name val="Arial Cyr"/>
    </font>
    <font>
      <sz val="8"/>
      <name val="Arial Cyr"/>
      <charset val="204"/>
    </font>
    <font>
      <b/>
      <sz val="10"/>
      <color indexed="10"/>
      <name val="Arial Cyr"/>
      <charset val="204"/>
    </font>
    <font>
      <sz val="9"/>
      <name val="Arial Cyr"/>
      <charset val="204"/>
    </font>
    <font>
      <sz val="10"/>
      <name val="Arial Cyr"/>
      <charset val="204"/>
    </font>
    <font>
      <b/>
      <sz val="10"/>
      <color indexed="10"/>
      <name val="Arial Cyr"/>
      <charset val="204"/>
    </font>
    <font>
      <sz val="9"/>
      <name val="Arial Cyr"/>
    </font>
    <font>
      <b/>
      <sz val="10"/>
      <name val="Arial Cyr"/>
      <charset val="204"/>
    </font>
    <font>
      <sz val="10"/>
      <name val="Arial Cyr"/>
    </font>
    <font>
      <b/>
      <sz val="10"/>
      <color indexed="10"/>
      <name val="Arial Cyr"/>
      <charset val="204"/>
    </font>
    <font>
      <b/>
      <sz val="10"/>
      <color indexed="17"/>
      <name val="Arial Cyr"/>
      <charset val="204"/>
    </font>
    <font>
      <b/>
      <sz val="10"/>
      <color indexed="30"/>
      <name val="Arial Cyr"/>
      <charset val="204"/>
    </font>
    <font>
      <sz val="10"/>
      <color indexed="10"/>
      <name val="Arial Cyr"/>
      <charset val="204"/>
    </font>
    <font>
      <b/>
      <sz val="12"/>
      <name val="Arial Cyr"/>
    </font>
    <font>
      <b/>
      <u/>
      <sz val="20"/>
      <name val="Arial Cyr"/>
    </font>
    <font>
      <b/>
      <i/>
      <u/>
      <sz val="12"/>
      <name val="Arial Cyr"/>
    </font>
    <font>
      <sz val="8"/>
      <name val="Arial Cyr"/>
    </font>
    <font>
      <b/>
      <sz val="10"/>
      <color rgb="FF0070C0"/>
      <name val="Arial Cyr"/>
      <charset val="204"/>
    </font>
    <font>
      <b/>
      <sz val="10"/>
      <color rgb="FFFF0000"/>
      <name val="Arial Cyr"/>
      <charset val="204"/>
    </font>
    <font>
      <b/>
      <sz val="10"/>
      <color rgb="FF00B050"/>
      <name val="Arial Cyr"/>
      <charset val="204"/>
    </font>
    <font>
      <b/>
      <sz val="10"/>
      <color rgb="FF00B0F0"/>
      <name val="Arial Cyr"/>
      <charset val="204"/>
    </font>
    <font>
      <b/>
      <sz val="10"/>
      <color theme="4"/>
      <name val="Arial Cyr"/>
      <charset val="204"/>
    </font>
    <font>
      <b/>
      <sz val="9"/>
      <color rgb="FFFF0000"/>
      <name val="Arial Cyr"/>
      <charset val="204"/>
    </font>
    <font>
      <b/>
      <sz val="9"/>
      <color rgb="FF00B050"/>
      <name val="Arial Cyr"/>
      <charset val="204"/>
    </font>
    <font>
      <b/>
      <sz val="9"/>
      <color rgb="FF0070C0"/>
      <name val="Arial Cyr"/>
      <charset val="204"/>
    </font>
    <font>
      <sz val="10"/>
      <color rgb="FF00B050"/>
      <name val="Arial Cyr"/>
      <charset val="204"/>
    </font>
  </fonts>
  <fills count="2">
    <fill>
      <patternFill patternType="none"/>
    </fill>
    <fill>
      <patternFill patternType="gray125"/>
    </fill>
  </fills>
  <borders count="1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</borders>
  <cellStyleXfs count="1">
    <xf numFmtId="0" fontId="0" fillId="0" borderId="0"/>
  </cellStyleXfs>
  <cellXfs count="566">
    <xf numFmtId="0" fontId="0" fillId="0" borderId="0" xfId="0"/>
    <xf numFmtId="0" fontId="0" fillId="0" borderId="0" xfId="0" applyAlignment="1"/>
    <xf numFmtId="0" fontId="0" fillId="0" borderId="0" xfId="0" applyAlignment="1">
      <alignment textRotation="90"/>
    </xf>
    <xf numFmtId="0" fontId="3" fillId="0" borderId="0" xfId="0" applyFont="1" applyAlignment="1"/>
    <xf numFmtId="0" fontId="4" fillId="0" borderId="1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7" xfId="0" applyBorder="1" applyAlignment="1"/>
    <xf numFmtId="0" fontId="8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0" borderId="10" xfId="0" applyBorder="1" applyAlignment="1"/>
    <xf numFmtId="0" fontId="7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0" fillId="0" borderId="13" xfId="0" applyBorder="1" applyAlignment="1"/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49" fontId="6" fillId="0" borderId="16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22" xfId="0" applyBorder="1" applyAlignment="1"/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3" fontId="9" fillId="0" borderId="25" xfId="0" applyNumberFormat="1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2" fontId="9" fillId="0" borderId="25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26" xfId="0" applyBorder="1" applyAlignment="1"/>
    <xf numFmtId="0" fontId="12" fillId="0" borderId="7" xfId="0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28" xfId="0" applyBorder="1" applyAlignment="1"/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textRotation="90" wrapText="1"/>
    </xf>
    <xf numFmtId="0" fontId="0" fillId="0" borderId="11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37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49" fontId="13" fillId="0" borderId="12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0" fillId="0" borderId="7" xfId="0" applyFont="1" applyBorder="1" applyAlignment="1"/>
    <xf numFmtId="0" fontId="7" fillId="0" borderId="2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7" fillId="0" borderId="41" xfId="0" applyFont="1" applyBorder="1" applyAlignment="1">
      <alignment horizontal="center" vertical="center"/>
    </xf>
    <xf numFmtId="0" fontId="0" fillId="0" borderId="13" xfId="0" applyFont="1" applyBorder="1" applyAlignment="1"/>
    <xf numFmtId="49" fontId="13" fillId="0" borderId="14" xfId="0" applyNumberFormat="1" applyFont="1" applyBorder="1" applyAlignment="1">
      <alignment horizontal="center" vertical="center"/>
    </xf>
    <xf numFmtId="0" fontId="6" fillId="0" borderId="42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6" fillId="0" borderId="34" xfId="0" applyFont="1" applyBorder="1" applyAlignment="1">
      <alignment horizontal="left" vertical="center"/>
    </xf>
    <xf numFmtId="0" fontId="6" fillId="0" borderId="35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0" fillId="0" borderId="47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textRotation="90" wrapText="1"/>
    </xf>
    <xf numFmtId="0" fontId="2" fillId="0" borderId="9" xfId="0" applyFont="1" applyBorder="1"/>
    <xf numFmtId="0" fontId="2" fillId="0" borderId="2" xfId="0" applyFont="1" applyBorder="1"/>
    <xf numFmtId="0" fontId="2" fillId="0" borderId="48" xfId="0" applyFont="1" applyBorder="1"/>
    <xf numFmtId="0" fontId="4" fillId="0" borderId="9" xfId="0" applyFont="1" applyBorder="1" applyAlignment="1">
      <alignment vertical="center" textRotation="90" wrapText="1"/>
    </xf>
    <xf numFmtId="49" fontId="6" fillId="0" borderId="25" xfId="0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left" vertical="center"/>
    </xf>
    <xf numFmtId="0" fontId="6" fillId="0" borderId="25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0" fillId="0" borderId="12" xfId="0" applyBorder="1" applyAlignment="1"/>
    <xf numFmtId="0" fontId="0" fillId="0" borderId="2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3" xfId="0" applyBorder="1" applyAlignment="1"/>
    <xf numFmtId="0" fontId="0" fillId="0" borderId="49" xfId="0" applyBorder="1" applyAlignment="1"/>
    <xf numFmtId="0" fontId="0" fillId="0" borderId="14" xfId="0" applyBorder="1" applyAlignment="1"/>
    <xf numFmtId="0" fontId="6" fillId="0" borderId="25" xfId="0" applyFont="1" applyBorder="1" applyAlignment="1"/>
    <xf numFmtId="0" fontId="7" fillId="0" borderId="7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0" fillId="0" borderId="16" xfId="0" applyBorder="1" applyAlignment="1"/>
    <xf numFmtId="13" fontId="9" fillId="0" borderId="25" xfId="0" applyNumberFormat="1" applyFont="1" applyBorder="1"/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49" fontId="0" fillId="0" borderId="50" xfId="0" applyNumberFormat="1" applyBorder="1" applyAlignment="1">
      <alignment horizontal="center"/>
    </xf>
    <xf numFmtId="0" fontId="0" fillId="0" borderId="0" xfId="0" applyAlignment="1">
      <alignment wrapText="1"/>
    </xf>
    <xf numFmtId="0" fontId="6" fillId="0" borderId="0" xfId="0" applyFont="1" applyAlignment="1"/>
    <xf numFmtId="0" fontId="0" fillId="0" borderId="25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19" fillId="0" borderId="2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6" fillId="0" borderId="51" xfId="0" applyFont="1" applyBorder="1" applyAlignment="1">
      <alignment horizontal="left" vertical="center"/>
    </xf>
    <xf numFmtId="0" fontId="12" fillId="0" borderId="13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/>
    </xf>
    <xf numFmtId="0" fontId="0" fillId="0" borderId="36" xfId="0" applyBorder="1" applyAlignment="1"/>
    <xf numFmtId="0" fontId="0" fillId="0" borderId="4" xfId="0" applyBorder="1" applyAlignment="1">
      <alignment horizontal="center" wrapText="1"/>
    </xf>
    <xf numFmtId="0" fontId="19" fillId="0" borderId="7" xfId="0" applyFont="1" applyBorder="1" applyAlignment="1">
      <alignment horizontal="center" vertical="center"/>
    </xf>
    <xf numFmtId="0" fontId="6" fillId="0" borderId="35" xfId="0" applyFont="1" applyBorder="1" applyAlignment="1">
      <alignment horizontal="left" vertical="center"/>
    </xf>
    <xf numFmtId="0" fontId="7" fillId="0" borderId="52" xfId="0" applyFont="1" applyBorder="1" applyAlignment="1">
      <alignment horizontal="center" vertical="center" wrapText="1"/>
    </xf>
    <xf numFmtId="0" fontId="0" fillId="0" borderId="35" xfId="0" applyBorder="1" applyAlignment="1"/>
    <xf numFmtId="0" fontId="7" fillId="0" borderId="29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0" fillId="0" borderId="54" xfId="0" applyFont="1" applyBorder="1" applyAlignment="1">
      <alignment horizontal="center" vertical="center"/>
    </xf>
    <xf numFmtId="0" fontId="0" fillId="0" borderId="25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6" fillId="0" borderId="3" xfId="0" applyFont="1" applyBorder="1" applyAlignment="1">
      <alignment horizontal="left" vertical="center"/>
    </xf>
    <xf numFmtId="0" fontId="6" fillId="0" borderId="49" xfId="0" applyFont="1" applyBorder="1" applyAlignment="1">
      <alignment horizontal="left" vertical="center"/>
    </xf>
    <xf numFmtId="0" fontId="6" fillId="0" borderId="36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55" xfId="0" applyFont="1" applyBorder="1" applyAlignment="1">
      <alignment horizontal="left" vertical="center"/>
    </xf>
    <xf numFmtId="0" fontId="7" fillId="0" borderId="26" xfId="0" applyFont="1" applyBorder="1" applyAlignment="1">
      <alignment horizontal="center" vertical="center"/>
    </xf>
    <xf numFmtId="49" fontId="6" fillId="0" borderId="23" xfId="0" applyNumberFormat="1" applyFont="1" applyBorder="1" applyAlignment="1">
      <alignment horizontal="center" vertical="center"/>
    </xf>
    <xf numFmtId="0" fontId="6" fillId="0" borderId="23" xfId="0" applyFont="1" applyBorder="1" applyAlignment="1">
      <alignment horizontal="left" vertical="center"/>
    </xf>
    <xf numFmtId="0" fontId="6" fillId="0" borderId="44" xfId="0" applyFont="1" applyBorder="1" applyAlignment="1">
      <alignment horizontal="left" vertical="center"/>
    </xf>
    <xf numFmtId="0" fontId="6" fillId="0" borderId="44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6" fillId="0" borderId="29" xfId="0" applyFont="1" applyBorder="1" applyAlignment="1">
      <alignment horizontal="left" vertical="center"/>
    </xf>
    <xf numFmtId="0" fontId="6" fillId="0" borderId="25" xfId="0" applyFont="1" applyFill="1" applyBorder="1" applyAlignment="1">
      <alignment horizontal="left" vertical="center"/>
    </xf>
    <xf numFmtId="0" fontId="6" fillId="0" borderId="23" xfId="0" applyFont="1" applyFill="1" applyBorder="1" applyAlignment="1">
      <alignment horizontal="left" vertical="center"/>
    </xf>
    <xf numFmtId="164" fontId="7" fillId="0" borderId="3" xfId="0" applyNumberFormat="1" applyFont="1" applyBorder="1" applyAlignment="1"/>
    <xf numFmtId="164" fontId="7" fillId="0" borderId="12" xfId="0" applyNumberFormat="1" applyFont="1" applyBorder="1" applyAlignment="1"/>
    <xf numFmtId="164" fontId="7" fillId="0" borderId="14" xfId="0" applyNumberFormat="1" applyFont="1" applyBorder="1" applyAlignment="1"/>
    <xf numFmtId="164" fontId="7" fillId="0" borderId="57" xfId="0" applyNumberFormat="1" applyFont="1" applyBorder="1" applyAlignment="1">
      <alignment horizontal="center" vertical="center"/>
    </xf>
    <xf numFmtId="164" fontId="7" fillId="0" borderId="58" xfId="0" applyNumberFormat="1" applyFont="1" applyBorder="1" applyAlignment="1">
      <alignment horizontal="center" vertical="center"/>
    </xf>
    <xf numFmtId="164" fontId="7" fillId="0" borderId="59" xfId="0" applyNumberFormat="1" applyFont="1" applyBorder="1" applyAlignment="1">
      <alignment horizontal="center" vertical="center"/>
    </xf>
    <xf numFmtId="164" fontId="7" fillId="0" borderId="60" xfId="0" applyNumberFormat="1" applyFont="1" applyBorder="1" applyAlignment="1">
      <alignment horizontal="center" vertical="center"/>
    </xf>
    <xf numFmtId="164" fontId="7" fillId="0" borderId="61" xfId="0" applyNumberFormat="1" applyFont="1" applyBorder="1" applyAlignment="1">
      <alignment horizontal="center" vertical="center"/>
    </xf>
    <xf numFmtId="164" fontId="7" fillId="0" borderId="62" xfId="0" applyNumberFormat="1" applyFont="1" applyBorder="1" applyAlignment="1">
      <alignment horizontal="center" vertical="center"/>
    </xf>
    <xf numFmtId="164" fontId="7" fillId="0" borderId="63" xfId="0" applyNumberFormat="1" applyFont="1" applyBorder="1" applyAlignment="1">
      <alignment horizontal="center" vertical="center"/>
    </xf>
    <xf numFmtId="0" fontId="6" fillId="0" borderId="64" xfId="0" applyFont="1" applyBorder="1" applyAlignment="1">
      <alignment horizontal="left" vertical="center"/>
    </xf>
    <xf numFmtId="0" fontId="6" fillId="0" borderId="65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8" fillId="0" borderId="6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/>
    </xf>
    <xf numFmtId="0" fontId="0" fillId="0" borderId="39" xfId="0" applyFont="1" applyBorder="1" applyAlignment="1">
      <alignment horizontal="center"/>
    </xf>
    <xf numFmtId="0" fontId="7" fillId="0" borderId="69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164" fontId="0" fillId="0" borderId="3" xfId="0" applyNumberFormat="1" applyBorder="1" applyAlignment="1"/>
    <xf numFmtId="0" fontId="0" fillId="0" borderId="9" xfId="0" applyFont="1" applyBorder="1" applyAlignment="1">
      <alignment horizontal="center" vertical="center" wrapText="1"/>
    </xf>
    <xf numFmtId="164" fontId="0" fillId="0" borderId="12" xfId="0" applyNumberFormat="1" applyBorder="1" applyAlignment="1"/>
    <xf numFmtId="0" fontId="6" fillId="0" borderId="46" xfId="0" applyFont="1" applyFill="1" applyBorder="1" applyAlignment="1">
      <alignment horizontal="left" vertical="center"/>
    </xf>
    <xf numFmtId="0" fontId="6" fillId="0" borderId="46" xfId="0" applyFont="1" applyBorder="1" applyAlignment="1">
      <alignment horizontal="left" vertical="center"/>
    </xf>
    <xf numFmtId="0" fontId="6" fillId="0" borderId="46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 wrapText="1"/>
    </xf>
    <xf numFmtId="164" fontId="0" fillId="0" borderId="14" xfId="0" applyNumberFormat="1" applyBorder="1" applyAlignment="1"/>
    <xf numFmtId="164" fontId="19" fillId="0" borderId="3" xfId="0" applyNumberFormat="1" applyFont="1" applyBorder="1" applyAlignment="1"/>
    <xf numFmtId="0" fontId="6" fillId="0" borderId="65" xfId="0" applyFont="1" applyBorder="1" applyAlignment="1">
      <alignment horizontal="left" vertical="center"/>
    </xf>
    <xf numFmtId="0" fontId="7" fillId="0" borderId="64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6" fillId="0" borderId="71" xfId="0" applyFont="1" applyBorder="1" applyAlignment="1">
      <alignment horizontal="left" vertical="center"/>
    </xf>
    <xf numFmtId="0" fontId="0" fillId="0" borderId="72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0" fontId="0" fillId="0" borderId="5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0" fillId="0" borderId="68" xfId="0" applyFont="1" applyBorder="1" applyAlignment="1">
      <alignment horizontal="center" vertical="center"/>
    </xf>
    <xf numFmtId="0" fontId="6" fillId="0" borderId="68" xfId="0" applyFont="1" applyBorder="1" applyAlignment="1">
      <alignment horizontal="left" vertical="center"/>
    </xf>
    <xf numFmtId="0" fontId="7" fillId="0" borderId="24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/>
    </xf>
    <xf numFmtId="0" fontId="0" fillId="0" borderId="74" xfId="0" applyBorder="1" applyAlignment="1"/>
    <xf numFmtId="0" fontId="7" fillId="0" borderId="68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6" fillId="0" borderId="75" xfId="0" applyFont="1" applyBorder="1" applyAlignment="1">
      <alignment horizontal="center" vertical="center"/>
    </xf>
    <xf numFmtId="0" fontId="16" fillId="0" borderId="25" xfId="0" applyFont="1" applyFill="1" applyBorder="1" applyAlignment="1">
      <alignment horizontal="left" vertical="center"/>
    </xf>
    <xf numFmtId="0" fontId="6" fillId="0" borderId="23" xfId="0" applyFont="1" applyBorder="1" applyAlignment="1">
      <alignment horizontal="center"/>
    </xf>
    <xf numFmtId="0" fontId="0" fillId="0" borderId="25" xfId="0" applyFont="1" applyBorder="1" applyAlignment="1">
      <alignment vertical="center"/>
    </xf>
    <xf numFmtId="0" fontId="6" fillId="0" borderId="2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25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76" xfId="0" applyFont="1" applyBorder="1" applyAlignment="1">
      <alignment horizontal="center" vertical="center" wrapText="1"/>
    </xf>
    <xf numFmtId="0" fontId="7" fillId="0" borderId="77" xfId="0" applyFont="1" applyBorder="1" applyAlignment="1">
      <alignment horizontal="center" vertical="center" wrapText="1"/>
    </xf>
    <xf numFmtId="0" fontId="7" fillId="0" borderId="78" xfId="0" applyFont="1" applyBorder="1" applyAlignment="1">
      <alignment horizontal="center" vertical="center" wrapText="1"/>
    </xf>
    <xf numFmtId="164" fontId="7" fillId="0" borderId="79" xfId="0" applyNumberFormat="1" applyFont="1" applyBorder="1" applyAlignment="1">
      <alignment horizontal="center" vertical="center"/>
    </xf>
    <xf numFmtId="164" fontId="7" fillId="0" borderId="35" xfId="0" applyNumberFormat="1" applyFont="1" applyBorder="1" applyAlignment="1"/>
    <xf numFmtId="0" fontId="7" fillId="0" borderId="80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8" fillId="0" borderId="75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7" fillId="0" borderId="81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 wrapText="1"/>
    </xf>
    <xf numFmtId="164" fontId="7" fillId="0" borderId="49" xfId="0" applyNumberFormat="1" applyFont="1" applyBorder="1" applyAlignment="1"/>
    <xf numFmtId="164" fontId="0" fillId="0" borderId="49" xfId="0" applyNumberFormat="1" applyBorder="1" applyAlignment="1"/>
    <xf numFmtId="0" fontId="6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horizontal="center"/>
    </xf>
    <xf numFmtId="164" fontId="7" fillId="0" borderId="7" xfId="0" applyNumberFormat="1" applyFont="1" applyBorder="1" applyAlignment="1"/>
    <xf numFmtId="164" fontId="0" fillId="0" borderId="7" xfId="0" applyNumberFormat="1" applyBorder="1" applyAlignment="1"/>
    <xf numFmtId="0" fontId="0" fillId="0" borderId="5" xfId="0" applyBorder="1" applyAlignment="1"/>
    <xf numFmtId="0" fontId="7" fillId="0" borderId="82" xfId="0" applyFont="1" applyBorder="1" applyAlignment="1">
      <alignment horizontal="center" vertical="center"/>
    </xf>
    <xf numFmtId="49" fontId="13" fillId="0" borderId="49" xfId="0" applyNumberFormat="1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7" fillId="0" borderId="83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164" fontId="7" fillId="0" borderId="84" xfId="0" applyNumberFormat="1" applyFont="1" applyBorder="1" applyAlignment="1">
      <alignment horizontal="center" vertical="center"/>
    </xf>
    <xf numFmtId="164" fontId="7" fillId="0" borderId="5" xfId="0" applyNumberFormat="1" applyFont="1" applyBorder="1" applyAlignment="1"/>
    <xf numFmtId="49" fontId="6" fillId="0" borderId="45" xfId="0" applyNumberFormat="1" applyFont="1" applyBorder="1" applyAlignment="1">
      <alignment horizontal="center" vertical="center"/>
    </xf>
    <xf numFmtId="0" fontId="6" fillId="0" borderId="45" xfId="0" applyFont="1" applyBorder="1" applyAlignment="1">
      <alignment horizontal="left" vertical="center"/>
    </xf>
    <xf numFmtId="0" fontId="7" fillId="0" borderId="47" xfId="0" applyFont="1" applyBorder="1" applyAlignment="1">
      <alignment horizontal="center" vertical="center" wrapText="1"/>
    </xf>
    <xf numFmtId="0" fontId="19" fillId="0" borderId="3" xfId="0" applyFont="1" applyBorder="1" applyAlignment="1"/>
    <xf numFmtId="0" fontId="20" fillId="0" borderId="3" xfId="0" applyFont="1" applyBorder="1" applyAlignment="1"/>
    <xf numFmtId="0" fontId="21" fillId="0" borderId="12" xfId="0" applyFont="1" applyBorder="1" applyAlignment="1"/>
    <xf numFmtId="0" fontId="21" fillId="0" borderId="3" xfId="0" applyFont="1" applyBorder="1" applyAlignment="1"/>
    <xf numFmtId="0" fontId="21" fillId="0" borderId="25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25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left" vertical="center"/>
    </xf>
    <xf numFmtId="0" fontId="21" fillId="0" borderId="23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 wrapText="1"/>
    </xf>
    <xf numFmtId="164" fontId="19" fillId="0" borderId="12" xfId="0" applyNumberFormat="1" applyFont="1" applyBorder="1" applyAlignment="1"/>
    <xf numFmtId="0" fontId="4" fillId="0" borderId="85" xfId="0" applyFont="1" applyBorder="1" applyAlignment="1">
      <alignment horizontal="center" vertical="center" textRotation="90" wrapText="1"/>
    </xf>
    <xf numFmtId="0" fontId="4" fillId="0" borderId="86" xfId="0" applyFont="1" applyBorder="1" applyAlignment="1">
      <alignment vertical="center" textRotation="90" wrapText="1"/>
    </xf>
    <xf numFmtId="0" fontId="0" fillId="0" borderId="9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7" fillId="0" borderId="87" xfId="0" applyFont="1" applyBorder="1" applyAlignment="1">
      <alignment horizontal="center" vertical="center"/>
    </xf>
    <xf numFmtId="0" fontId="0" fillId="0" borderId="7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7" fillId="0" borderId="88" xfId="0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19" fillId="0" borderId="75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4" fillId="0" borderId="89" xfId="0" applyFont="1" applyBorder="1" applyAlignment="1">
      <alignment vertical="center" textRotation="90" wrapText="1"/>
    </xf>
    <xf numFmtId="0" fontId="7" fillId="0" borderId="49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9" fillId="0" borderId="78" xfId="0" applyFont="1" applyBorder="1" applyAlignment="1">
      <alignment horizontal="center" vertical="center" wrapText="1"/>
    </xf>
    <xf numFmtId="0" fontId="29" fillId="0" borderId="25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7" fillId="0" borderId="90" xfId="0" applyFont="1" applyBorder="1" applyAlignment="1">
      <alignment horizontal="center" vertical="center"/>
    </xf>
    <xf numFmtId="0" fontId="0" fillId="0" borderId="91" xfId="0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7" fillId="0" borderId="92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7" fillId="0" borderId="93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21" fillId="0" borderId="45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6" fillId="0" borderId="75" xfId="0" applyFont="1" applyBorder="1" applyAlignment="1">
      <alignment horizontal="left" vertical="center"/>
    </xf>
    <xf numFmtId="0" fontId="16" fillId="0" borderId="64" xfId="0" applyFont="1" applyBorder="1" applyAlignment="1">
      <alignment horizontal="left" vertical="center"/>
    </xf>
    <xf numFmtId="0" fontId="7" fillId="0" borderId="40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16" fillId="0" borderId="42" xfId="0" applyFont="1" applyBorder="1" applyAlignment="1">
      <alignment horizontal="left" vertical="center"/>
    </xf>
    <xf numFmtId="0" fontId="29" fillId="0" borderId="13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28" fillId="0" borderId="25" xfId="0" applyFont="1" applyFill="1" applyBorder="1" applyAlignment="1">
      <alignment horizontal="center" vertical="center"/>
    </xf>
    <xf numFmtId="0" fontId="29" fillId="0" borderId="25" xfId="0" applyFont="1" applyFill="1" applyBorder="1" applyAlignment="1">
      <alignment horizontal="center" vertical="center"/>
    </xf>
    <xf numFmtId="0" fontId="27" fillId="0" borderId="25" xfId="0" applyFont="1" applyFill="1" applyBorder="1" applyAlignment="1">
      <alignment horizontal="center" vertical="center"/>
    </xf>
    <xf numFmtId="164" fontId="7" fillId="0" borderId="94" xfId="0" applyNumberFormat="1" applyFont="1" applyBorder="1" applyAlignment="1">
      <alignment horizontal="center" vertical="center"/>
    </xf>
    <xf numFmtId="0" fontId="7" fillId="0" borderId="95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0" fillId="0" borderId="96" xfId="0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164" fontId="0" fillId="0" borderId="5" xfId="0" applyNumberFormat="1" applyBorder="1" applyAlignment="1"/>
    <xf numFmtId="0" fontId="19" fillId="0" borderId="76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/>
    </xf>
    <xf numFmtId="0" fontId="29" fillId="0" borderId="45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0" fillId="0" borderId="97" xfId="0" applyFont="1" applyBorder="1" applyAlignment="1">
      <alignment horizontal="center" vertical="center"/>
    </xf>
    <xf numFmtId="0" fontId="6" fillId="0" borderId="9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0" fillId="0" borderId="3" xfId="0" applyFont="1" applyBorder="1" applyAlignment="1"/>
    <xf numFmtId="0" fontId="29" fillId="0" borderId="9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8" fillId="0" borderId="23" xfId="0" applyFont="1" applyFill="1" applyBorder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/>
    </xf>
    <xf numFmtId="0" fontId="31" fillId="0" borderId="30" xfId="0" applyFont="1" applyBorder="1" applyAlignment="1">
      <alignment horizontal="center" vertical="center"/>
    </xf>
    <xf numFmtId="0" fontId="21" fillId="0" borderId="47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0" fontId="16" fillId="0" borderId="15" xfId="0" applyFont="1" applyBorder="1" applyAlignment="1">
      <alignment horizontal="left" vertical="center"/>
    </xf>
    <xf numFmtId="49" fontId="32" fillId="0" borderId="3" xfId="0" applyNumberFormat="1" applyFont="1" applyBorder="1" applyAlignment="1">
      <alignment horizontal="center" vertical="center"/>
    </xf>
    <xf numFmtId="49" fontId="33" fillId="0" borderId="3" xfId="0" applyNumberFormat="1" applyFont="1" applyBorder="1" applyAlignment="1">
      <alignment horizontal="center" vertical="center"/>
    </xf>
    <xf numFmtId="49" fontId="34" fillId="0" borderId="3" xfId="0" applyNumberFormat="1" applyFont="1" applyBorder="1" applyAlignment="1">
      <alignment horizontal="center" vertical="center"/>
    </xf>
    <xf numFmtId="49" fontId="33" fillId="0" borderId="14" xfId="0" applyNumberFormat="1" applyFont="1" applyBorder="1" applyAlignment="1">
      <alignment horizontal="center" vertical="center"/>
    </xf>
    <xf numFmtId="49" fontId="34" fillId="0" borderId="49" xfId="0" applyNumberFormat="1" applyFont="1" applyBorder="1" applyAlignment="1">
      <alignment horizontal="center" vertical="center"/>
    </xf>
    <xf numFmtId="0" fontId="29" fillId="0" borderId="42" xfId="0" applyFont="1" applyBorder="1" applyAlignment="1">
      <alignment horizontal="center" vertical="center"/>
    </xf>
    <xf numFmtId="49" fontId="32" fillId="0" borderId="5" xfId="0" applyNumberFormat="1" applyFont="1" applyBorder="1" applyAlignment="1">
      <alignment horizontal="center" vertical="center"/>
    </xf>
    <xf numFmtId="0" fontId="6" fillId="0" borderId="44" xfId="0" applyFont="1" applyBorder="1" applyAlignment="1">
      <alignment horizontal="center"/>
    </xf>
    <xf numFmtId="0" fontId="27" fillId="0" borderId="45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28" fillId="0" borderId="42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16" fillId="0" borderId="29" xfId="0" applyFont="1" applyBorder="1" applyAlignment="1">
      <alignment horizontal="left" vertical="center"/>
    </xf>
    <xf numFmtId="0" fontId="16" fillId="0" borderId="75" xfId="0" applyFont="1" applyBorder="1" applyAlignment="1">
      <alignment horizontal="left" vertical="center"/>
    </xf>
    <xf numFmtId="0" fontId="0" fillId="0" borderId="6" xfId="0" applyFont="1" applyBorder="1" applyAlignment="1">
      <alignment horizontal="center" vertical="center"/>
    </xf>
    <xf numFmtId="0" fontId="0" fillId="0" borderId="55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0" fontId="7" fillId="0" borderId="81" xfId="0" applyFont="1" applyBorder="1" applyAlignment="1">
      <alignment horizontal="center" vertical="center" wrapText="1"/>
    </xf>
    <xf numFmtId="0" fontId="7" fillId="0" borderId="45" xfId="0" applyFont="1" applyFill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7" fillId="0" borderId="100" xfId="0" applyFont="1" applyBorder="1" applyAlignment="1">
      <alignment horizontal="center" vertical="center" wrapText="1"/>
    </xf>
    <xf numFmtId="49" fontId="16" fillId="0" borderId="25" xfId="0" applyNumberFormat="1" applyFont="1" applyBorder="1" applyAlignment="1">
      <alignment horizontal="center" vertical="center"/>
    </xf>
    <xf numFmtId="49" fontId="16" fillId="0" borderId="23" xfId="0" applyNumberFormat="1" applyFont="1" applyBorder="1" applyAlignment="1">
      <alignment horizontal="center" vertical="center"/>
    </xf>
    <xf numFmtId="0" fontId="16" fillId="0" borderId="0" xfId="0" applyFont="1" applyAlignment="1"/>
    <xf numFmtId="0" fontId="18" fillId="0" borderId="0" xfId="0" applyFont="1" applyAlignment="1"/>
    <xf numFmtId="49" fontId="13" fillId="0" borderId="23" xfId="0" applyNumberFormat="1" applyFont="1" applyBorder="1" applyAlignment="1">
      <alignment horizontal="center" vertical="center"/>
    </xf>
    <xf numFmtId="49" fontId="13" fillId="0" borderId="25" xfId="0" applyNumberFormat="1" applyFont="1" applyBorder="1" applyAlignment="1">
      <alignment horizontal="center" vertical="center"/>
    </xf>
    <xf numFmtId="49" fontId="13" fillId="0" borderId="7" xfId="0" applyNumberFormat="1" applyFont="1" applyBorder="1" applyAlignment="1">
      <alignment horizontal="center" vertical="center"/>
    </xf>
    <xf numFmtId="0" fontId="13" fillId="0" borderId="0" xfId="0" applyFont="1" applyAlignment="1"/>
    <xf numFmtId="0" fontId="0" fillId="0" borderId="0" xfId="0" applyFont="1" applyAlignment="1"/>
    <xf numFmtId="0" fontId="6" fillId="0" borderId="44" xfId="0" applyFont="1" applyFill="1" applyBorder="1" applyAlignment="1">
      <alignment horizontal="left" vertical="center"/>
    </xf>
    <xf numFmtId="0" fontId="19" fillId="0" borderId="44" xfId="0" applyFont="1" applyBorder="1" applyAlignment="1">
      <alignment horizontal="center" vertical="center"/>
    </xf>
    <xf numFmtId="49" fontId="13" fillId="0" borderId="36" xfId="0" applyNumberFormat="1" applyFont="1" applyBorder="1" applyAlignment="1">
      <alignment horizontal="center" vertical="center"/>
    </xf>
    <xf numFmtId="49" fontId="13" fillId="0" borderId="35" xfId="0" applyNumberFormat="1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16" fillId="0" borderId="34" xfId="0" applyFont="1" applyBorder="1" applyAlignment="1">
      <alignment horizontal="left" vertical="center"/>
    </xf>
    <xf numFmtId="0" fontId="27" fillId="0" borderId="6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29" fillId="0" borderId="68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49" fontId="13" fillId="0" borderId="70" xfId="0" applyNumberFormat="1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7" fillId="0" borderId="125" xfId="0" applyFont="1" applyBorder="1" applyAlignment="1">
      <alignment horizontal="center" vertical="center"/>
    </xf>
    <xf numFmtId="0" fontId="12" fillId="0" borderId="12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26" xfId="0" applyFont="1" applyBorder="1" applyAlignment="1">
      <alignment horizontal="center" vertical="center"/>
    </xf>
    <xf numFmtId="0" fontId="0" fillId="0" borderId="127" xfId="0" applyBorder="1" applyAlignment="1"/>
    <xf numFmtId="0" fontId="6" fillId="0" borderId="106" xfId="0" applyFont="1" applyBorder="1" applyAlignment="1">
      <alignment horizontal="left" vertical="center"/>
    </xf>
    <xf numFmtId="0" fontId="6" fillId="0" borderId="109" xfId="0" applyFont="1" applyBorder="1" applyAlignment="1">
      <alignment horizontal="left" vertical="center"/>
    </xf>
    <xf numFmtId="0" fontId="7" fillId="0" borderId="128" xfId="0" applyFont="1" applyBorder="1" applyAlignment="1">
      <alignment horizontal="center" vertical="center"/>
    </xf>
    <xf numFmtId="0" fontId="7" fillId="0" borderId="109" xfId="0" applyFont="1" applyBorder="1" applyAlignment="1">
      <alignment horizontal="center" vertical="center"/>
    </xf>
    <xf numFmtId="0" fontId="0" fillId="0" borderId="109" xfId="0" applyFont="1" applyBorder="1" applyAlignment="1">
      <alignment horizontal="center" vertical="center"/>
    </xf>
    <xf numFmtId="0" fontId="0" fillId="0" borderId="129" xfId="0" applyFont="1" applyBorder="1" applyAlignment="1">
      <alignment horizontal="center"/>
    </xf>
    <xf numFmtId="0" fontId="28" fillId="0" borderId="45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7" fillId="0" borderId="13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7" fillId="0" borderId="4" xfId="0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29" fillId="0" borderId="23" xfId="0" applyFont="1" applyFill="1" applyBorder="1" applyAlignment="1">
      <alignment horizontal="center" vertical="center"/>
    </xf>
    <xf numFmtId="0" fontId="19" fillId="0" borderId="56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/>
    </xf>
    <xf numFmtId="0" fontId="16" fillId="0" borderId="25" xfId="0" applyFont="1" applyBorder="1" applyAlignment="1">
      <alignment horizontal="left" vertical="center"/>
    </xf>
    <xf numFmtId="0" fontId="6" fillId="0" borderId="45" xfId="0" applyFont="1" applyFill="1" applyBorder="1" applyAlignment="1">
      <alignment horizontal="left" vertical="center"/>
    </xf>
    <xf numFmtId="0" fontId="14" fillId="0" borderId="7" xfId="0" applyFont="1" applyBorder="1" applyAlignment="1">
      <alignment horizontal="center" vertical="center"/>
    </xf>
    <xf numFmtId="0" fontId="0" fillId="0" borderId="44" xfId="0" applyFont="1" applyFill="1" applyBorder="1" applyAlignment="1">
      <alignment horizontal="center" vertical="center"/>
    </xf>
    <xf numFmtId="0" fontId="27" fillId="0" borderId="23" xfId="0" applyFont="1" applyFill="1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0" fillId="0" borderId="56" xfId="0" applyFont="1" applyBorder="1" applyAlignment="1">
      <alignment horizontal="center" vertical="center" wrapText="1"/>
    </xf>
    <xf numFmtId="0" fontId="29" fillId="0" borderId="47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left" vertical="center"/>
    </xf>
    <xf numFmtId="0" fontId="0" fillId="0" borderId="53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28" fillId="0" borderId="87" xfId="0" applyFont="1" applyBorder="1" applyAlignment="1">
      <alignment horizontal="center" vertical="center"/>
    </xf>
    <xf numFmtId="0" fontId="0" fillId="0" borderId="65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7" fillId="0" borderId="131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7" fillId="0" borderId="132" xfId="0" applyFont="1" applyBorder="1" applyAlignment="1">
      <alignment horizontal="center" vertical="center"/>
    </xf>
    <xf numFmtId="49" fontId="13" fillId="0" borderId="106" xfId="0" applyNumberFormat="1" applyFont="1" applyBorder="1" applyAlignment="1">
      <alignment horizontal="center" vertical="center"/>
    </xf>
    <xf numFmtId="0" fontId="6" fillId="0" borderId="70" xfId="0" applyFont="1" applyBorder="1" applyAlignment="1">
      <alignment horizontal="left" vertical="center"/>
    </xf>
    <xf numFmtId="0" fontId="6" fillId="0" borderId="70" xfId="0" applyFont="1" applyBorder="1" applyAlignment="1">
      <alignment horizontal="center" vertical="center"/>
    </xf>
    <xf numFmtId="0" fontId="7" fillId="0" borderId="133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/>
    </xf>
    <xf numFmtId="0" fontId="29" fillId="0" borderId="43" xfId="0" applyFont="1" applyBorder="1" applyAlignment="1">
      <alignment horizontal="center" vertical="center"/>
    </xf>
    <xf numFmtId="0" fontId="28" fillId="0" borderId="30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29" fillId="0" borderId="56" xfId="0" applyFont="1" applyBorder="1" applyAlignment="1">
      <alignment horizontal="center" vertical="center"/>
    </xf>
    <xf numFmtId="49" fontId="33" fillId="0" borderId="49" xfId="0" applyNumberFormat="1" applyFont="1" applyBorder="1" applyAlignment="1">
      <alignment horizontal="center" vertical="center"/>
    </xf>
    <xf numFmtId="0" fontId="0" fillId="0" borderId="127" xfId="0" applyFont="1" applyBorder="1" applyAlignment="1"/>
    <xf numFmtId="0" fontId="8" fillId="0" borderId="129" xfId="0" applyFont="1" applyBorder="1" applyAlignment="1">
      <alignment horizontal="center" vertical="center"/>
    </xf>
    <xf numFmtId="0" fontId="16" fillId="0" borderId="71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98" xfId="0" applyFont="1" applyBorder="1" applyAlignment="1">
      <alignment horizontal="left" vertical="center"/>
    </xf>
    <xf numFmtId="0" fontId="20" fillId="0" borderId="34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0" fillId="0" borderId="99" xfId="0" applyFont="1" applyBorder="1" applyAlignment="1">
      <alignment horizontal="center" vertical="center"/>
    </xf>
    <xf numFmtId="0" fontId="0" fillId="0" borderId="87" xfId="0" applyFont="1" applyBorder="1" applyAlignment="1">
      <alignment horizontal="center" vertical="center"/>
    </xf>
    <xf numFmtId="0" fontId="20" fillId="0" borderId="75" xfId="0" applyFont="1" applyBorder="1" applyAlignment="1">
      <alignment horizontal="center" vertical="center"/>
    </xf>
    <xf numFmtId="0" fontId="19" fillId="0" borderId="68" xfId="0" applyFont="1" applyBorder="1" applyAlignment="1">
      <alignment horizontal="center" vertical="center"/>
    </xf>
    <xf numFmtId="0" fontId="27" fillId="0" borderId="75" xfId="0" applyFont="1" applyBorder="1" applyAlignment="1">
      <alignment horizontal="center" vertical="center"/>
    </xf>
    <xf numFmtId="0" fontId="19" fillId="0" borderId="66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49" fontId="13" fillId="0" borderId="85" xfId="0" applyNumberFormat="1" applyFont="1" applyBorder="1" applyAlignment="1">
      <alignment horizontal="center" vertical="center"/>
    </xf>
    <xf numFmtId="0" fontId="6" fillId="0" borderId="85" xfId="0" applyFont="1" applyBorder="1" applyAlignment="1">
      <alignment horizontal="left" vertical="center"/>
    </xf>
    <xf numFmtId="0" fontId="6" fillId="0" borderId="85" xfId="0" applyFont="1" applyBorder="1" applyAlignment="1">
      <alignment horizontal="center" vertical="center"/>
    </xf>
    <xf numFmtId="0" fontId="7" fillId="0" borderId="85" xfId="0" applyFont="1" applyBorder="1" applyAlignment="1">
      <alignment horizontal="center" vertical="center"/>
    </xf>
    <xf numFmtId="0" fontId="7" fillId="0" borderId="86" xfId="0" applyFont="1" applyBorder="1" applyAlignment="1">
      <alignment horizontal="center" vertical="center" wrapText="1"/>
    </xf>
    <xf numFmtId="164" fontId="7" fillId="0" borderId="115" xfId="0" applyNumberFormat="1" applyFont="1" applyBorder="1" applyAlignment="1">
      <alignment horizontal="center" vertical="center"/>
    </xf>
    <xf numFmtId="164" fontId="7" fillId="0" borderId="70" xfId="0" applyNumberFormat="1" applyFont="1" applyBorder="1" applyAlignment="1"/>
    <xf numFmtId="164" fontId="0" fillId="0" borderId="70" xfId="0" applyNumberFormat="1" applyBorder="1" applyAlignment="1"/>
    <xf numFmtId="0" fontId="28" fillId="0" borderId="24" xfId="0" applyFont="1" applyBorder="1" applyAlignment="1">
      <alignment horizontal="center" vertical="center" wrapText="1"/>
    </xf>
    <xf numFmtId="0" fontId="30" fillId="0" borderId="24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21" fillId="0" borderId="46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49" fontId="16" fillId="0" borderId="44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 wrapText="1"/>
    </xf>
    <xf numFmtId="0" fontId="21" fillId="0" borderId="44" xfId="0" applyFont="1" applyBorder="1" applyAlignment="1">
      <alignment horizontal="center" vertical="center"/>
    </xf>
    <xf numFmtId="0" fontId="29" fillId="0" borderId="100" xfId="0" applyFont="1" applyBorder="1" applyAlignment="1">
      <alignment horizontal="center" vertical="center" wrapText="1"/>
    </xf>
    <xf numFmtId="0" fontId="2" fillId="0" borderId="105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0" fillId="0" borderId="103" xfId="0" applyBorder="1" applyAlignment="1">
      <alignment horizontal="center" textRotation="90"/>
    </xf>
    <xf numFmtId="0" fontId="0" fillId="0" borderId="106" xfId="0" applyBorder="1" applyAlignment="1">
      <alignment horizontal="center" textRotation="90"/>
    </xf>
    <xf numFmtId="0" fontId="0" fillId="0" borderId="107" xfId="0" applyBorder="1" applyAlignment="1">
      <alignment horizontal="center" textRotation="90" wrapText="1"/>
    </xf>
    <xf numFmtId="0" fontId="0" fillId="0" borderId="108" xfId="0" applyBorder="1" applyAlignment="1">
      <alignment horizontal="center" textRotation="90" wrapText="1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5" fillId="0" borderId="109" xfId="0" applyFont="1" applyBorder="1" applyAlignment="1">
      <alignment horizontal="center" vertical="center"/>
    </xf>
    <xf numFmtId="0" fontId="5" fillId="0" borderId="103" xfId="0" applyFont="1" applyBorder="1" applyAlignment="1">
      <alignment horizontal="center" vertical="center" textRotation="90" wrapText="1"/>
    </xf>
    <xf numFmtId="0" fontId="5" fillId="0" borderId="106" xfId="0" applyFont="1" applyBorder="1" applyAlignment="1">
      <alignment horizontal="center" vertical="center" textRotation="90" wrapText="1"/>
    </xf>
    <xf numFmtId="0" fontId="4" fillId="0" borderId="101" xfId="0" applyFont="1" applyBorder="1" applyAlignment="1">
      <alignment horizontal="center" vertical="center" textRotation="90" wrapText="1"/>
    </xf>
    <xf numFmtId="0" fontId="4" fillId="0" borderId="110" xfId="0" applyFont="1" applyBorder="1" applyAlignment="1">
      <alignment horizontal="center" vertical="center" textRotation="90" wrapText="1"/>
    </xf>
    <xf numFmtId="0" fontId="4" fillId="0" borderId="103" xfId="0" applyFont="1" applyBorder="1" applyAlignment="1">
      <alignment horizontal="center" vertical="center" textRotation="90" wrapText="1"/>
    </xf>
    <xf numFmtId="0" fontId="4" fillId="0" borderId="70" xfId="0" applyFont="1" applyBorder="1" applyAlignment="1">
      <alignment horizontal="center" vertical="center" textRotation="90" wrapText="1"/>
    </xf>
    <xf numFmtId="0" fontId="4" fillId="0" borderId="101" xfId="0" applyFont="1" applyBorder="1" applyAlignment="1">
      <alignment horizontal="center" vertical="center"/>
    </xf>
    <xf numFmtId="0" fontId="4" fillId="0" borderId="102" xfId="0" applyFont="1" applyBorder="1" applyAlignment="1">
      <alignment horizontal="center" vertical="center"/>
    </xf>
    <xf numFmtId="0" fontId="4" fillId="0" borderId="101" xfId="0" applyFont="1" applyBorder="1" applyAlignment="1">
      <alignment horizontal="center" vertical="center" textRotation="90"/>
    </xf>
    <xf numFmtId="0" fontId="4" fillId="0" borderId="102" xfId="0" applyFont="1" applyBorder="1" applyAlignment="1">
      <alignment horizontal="center" vertical="center" textRotation="90"/>
    </xf>
    <xf numFmtId="0" fontId="4" fillId="0" borderId="103" xfId="0" applyFont="1" applyBorder="1" applyAlignment="1">
      <alignment horizontal="center" vertical="center" textRotation="90"/>
    </xf>
    <xf numFmtId="0" fontId="4" fillId="0" borderId="70" xfId="0" applyFont="1" applyBorder="1" applyAlignment="1">
      <alignment horizontal="center" vertical="center" textRotation="90"/>
    </xf>
    <xf numFmtId="0" fontId="0" fillId="0" borderId="25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93" xfId="0" applyBorder="1" applyAlignment="1">
      <alignment horizontal="left" wrapText="1"/>
    </xf>
    <xf numFmtId="49" fontId="9" fillId="0" borderId="25" xfId="0" applyNumberFormat="1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5" xfId="0" applyBorder="1" applyAlignment="1">
      <alignment horizontal="center" wrapText="1"/>
    </xf>
    <xf numFmtId="13" fontId="9" fillId="0" borderId="25" xfId="0" applyNumberFormat="1" applyFont="1" applyBorder="1" applyAlignment="1">
      <alignment horizontal="center"/>
    </xf>
    <xf numFmtId="12" fontId="9" fillId="0" borderId="25" xfId="0" applyNumberFormat="1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10" fillId="0" borderId="104" xfId="0" applyFont="1" applyBorder="1" applyAlignment="1">
      <alignment horizontal="center" vertical="center"/>
    </xf>
    <xf numFmtId="0" fontId="0" fillId="0" borderId="112" xfId="0" applyBorder="1" applyAlignment="1">
      <alignment horizontal="center" textRotation="90" wrapText="1"/>
    </xf>
    <xf numFmtId="0" fontId="0" fillId="0" borderId="113" xfId="0" applyBorder="1" applyAlignment="1">
      <alignment horizontal="center" textRotation="90" wrapText="1"/>
    </xf>
    <xf numFmtId="0" fontId="2" fillId="0" borderId="111" xfId="0" applyFont="1" applyBorder="1" applyAlignment="1">
      <alignment horizontal="center" vertical="center"/>
    </xf>
    <xf numFmtId="0" fontId="4" fillId="0" borderId="103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0" fillId="0" borderId="9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93" xfId="0" applyBorder="1" applyAlignment="1">
      <alignment horizontal="center" wrapText="1"/>
    </xf>
    <xf numFmtId="0" fontId="9" fillId="0" borderId="9" xfId="0" applyFont="1" applyBorder="1" applyAlignment="1">
      <alignment horizontal="left" wrapText="1"/>
    </xf>
    <xf numFmtId="0" fontId="9" fillId="0" borderId="2" xfId="0" applyFont="1" applyBorder="1" applyAlignment="1">
      <alignment horizontal="left" wrapText="1"/>
    </xf>
    <xf numFmtId="0" fontId="9" fillId="0" borderId="93" xfId="0" applyFont="1" applyBorder="1" applyAlignment="1">
      <alignment horizontal="left" wrapText="1"/>
    </xf>
    <xf numFmtId="0" fontId="0" fillId="0" borderId="103" xfId="0" applyBorder="1" applyAlignment="1">
      <alignment horizontal="center" textRotation="90" wrapText="1"/>
    </xf>
    <xf numFmtId="0" fontId="0" fillId="0" borderId="106" xfId="0" applyBorder="1" applyAlignment="1">
      <alignment horizontal="center" textRotation="90" wrapText="1"/>
    </xf>
    <xf numFmtId="0" fontId="10" fillId="0" borderId="23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0" fillId="0" borderId="9" xfId="0" applyBorder="1" applyAlignment="1">
      <alignment horizontal="left" vertical="top" wrapText="1" shrinkToFit="1"/>
    </xf>
    <xf numFmtId="0" fontId="0" fillId="0" borderId="2" xfId="0" applyBorder="1" applyAlignment="1">
      <alignment horizontal="left" vertical="top" wrapText="1" shrinkToFit="1"/>
    </xf>
    <xf numFmtId="0" fontId="0" fillId="0" borderId="93" xfId="0" applyBorder="1" applyAlignment="1">
      <alignment horizontal="left" vertical="top" wrapText="1" shrinkToFit="1"/>
    </xf>
    <xf numFmtId="0" fontId="4" fillId="0" borderId="114" xfId="0" applyFont="1" applyBorder="1" applyAlignment="1">
      <alignment horizontal="center" vertical="center" textRotation="90" wrapText="1"/>
    </xf>
    <xf numFmtId="0" fontId="4" fillId="0" borderId="115" xfId="0" applyFont="1" applyBorder="1" applyAlignment="1">
      <alignment horizontal="center" vertical="center" textRotation="90" wrapText="1"/>
    </xf>
    <xf numFmtId="0" fontId="4" fillId="0" borderId="116" xfId="0" applyFont="1" applyBorder="1" applyAlignment="1">
      <alignment horizontal="center" vertical="center" textRotation="90" wrapText="1"/>
    </xf>
    <xf numFmtId="0" fontId="11" fillId="0" borderId="117" xfId="0" applyFont="1" applyBorder="1" applyAlignment="1">
      <alignment horizontal="center" vertical="center" textRotation="90" wrapText="1"/>
    </xf>
    <xf numFmtId="0" fontId="11" fillId="0" borderId="118" xfId="0" applyFont="1" applyBorder="1" applyAlignment="1">
      <alignment horizontal="center" vertical="center" textRotation="90" wrapText="1"/>
    </xf>
    <xf numFmtId="0" fontId="4" fillId="0" borderId="119" xfId="0" applyFont="1" applyBorder="1" applyAlignment="1">
      <alignment horizontal="center" vertical="center"/>
    </xf>
    <xf numFmtId="0" fontId="4" fillId="0" borderId="85" xfId="0" applyFont="1" applyBorder="1" applyAlignment="1">
      <alignment horizontal="center" vertical="center"/>
    </xf>
    <xf numFmtId="0" fontId="4" fillId="0" borderId="119" xfId="0" applyFont="1" applyBorder="1" applyAlignment="1">
      <alignment horizontal="center" vertical="center" textRotation="90"/>
    </xf>
    <xf numFmtId="0" fontId="4" fillId="0" borderId="85" xfId="0" applyFont="1" applyBorder="1" applyAlignment="1">
      <alignment horizontal="center" vertical="center" textRotation="90"/>
    </xf>
    <xf numFmtId="0" fontId="2" fillId="0" borderId="120" xfId="0" applyFont="1" applyBorder="1" applyAlignment="1">
      <alignment horizontal="center"/>
    </xf>
    <xf numFmtId="0" fontId="2" fillId="0" borderId="121" xfId="0" applyFont="1" applyBorder="1" applyAlignment="1">
      <alignment horizontal="center"/>
    </xf>
    <xf numFmtId="0" fontId="2" fillId="0" borderId="122" xfId="0" applyFont="1" applyBorder="1" applyAlignment="1">
      <alignment horizontal="center"/>
    </xf>
    <xf numFmtId="0" fontId="10" fillId="0" borderId="25" xfId="0" applyFont="1" applyBorder="1" applyAlignment="1">
      <alignment horizontal="center" vertical="center"/>
    </xf>
    <xf numFmtId="0" fontId="4" fillId="0" borderId="123" xfId="0" applyFont="1" applyBorder="1" applyAlignment="1">
      <alignment horizontal="center" vertical="center" textRotation="90" wrapText="1"/>
    </xf>
    <xf numFmtId="0" fontId="4" fillId="0" borderId="124" xfId="0" applyFont="1" applyBorder="1" applyAlignment="1">
      <alignment horizontal="center" vertical="center" textRotation="90" wrapText="1"/>
    </xf>
    <xf numFmtId="0" fontId="26" fillId="0" borderId="25" xfId="0" applyFont="1" applyBorder="1" applyAlignment="1">
      <alignment horizontal="center" vertical="center" textRotation="90" wrapText="1"/>
    </xf>
    <xf numFmtId="0" fontId="26" fillId="0" borderId="85" xfId="0" applyFont="1" applyBorder="1" applyAlignment="1">
      <alignment horizontal="center" vertical="center" textRotation="90" wrapText="1"/>
    </xf>
    <xf numFmtId="0" fontId="4" fillId="0" borderId="2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textRotation="90"/>
    </xf>
    <xf numFmtId="0" fontId="4" fillId="0" borderId="25" xfId="0" applyFont="1" applyBorder="1" applyAlignment="1">
      <alignment horizontal="center" vertical="center" textRotation="90" wrapText="1"/>
    </xf>
    <xf numFmtId="0" fontId="0" fillId="0" borderId="90" xfId="0" applyFont="1" applyBorder="1" applyAlignment="1">
      <alignment horizontal="center" vertical="center"/>
    </xf>
    <xf numFmtId="0" fontId="28" fillId="0" borderId="6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20" fillId="0" borderId="45" xfId="0" applyFont="1" applyBorder="1" applyAlignment="1">
      <alignment horizontal="center" vertical="center"/>
    </xf>
    <xf numFmtId="0" fontId="28" fillId="0" borderId="39" xfId="0" applyFont="1" applyBorder="1" applyAlignment="1">
      <alignment horizontal="center" vertical="center"/>
    </xf>
    <xf numFmtId="0" fontId="27" fillId="0" borderId="91" xfId="0" applyFont="1" applyBorder="1" applyAlignment="1">
      <alignment horizontal="center" vertical="center"/>
    </xf>
    <xf numFmtId="0" fontId="29" fillId="0" borderId="125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7" fillId="0" borderId="134" xfId="0" applyFont="1" applyBorder="1" applyAlignment="1">
      <alignment horizontal="center" vertical="center"/>
    </xf>
    <xf numFmtId="0" fontId="7" fillId="0" borderId="135" xfId="0" applyFont="1" applyBorder="1" applyAlignment="1">
      <alignment horizontal="center" vertical="center"/>
    </xf>
    <xf numFmtId="0" fontId="12" fillId="0" borderId="135" xfId="0" applyFont="1" applyBorder="1" applyAlignment="1">
      <alignment horizontal="center" vertical="center"/>
    </xf>
    <xf numFmtId="0" fontId="7" fillId="0" borderId="136" xfId="0" applyFont="1" applyBorder="1" applyAlignment="1">
      <alignment horizontal="center" vertical="center"/>
    </xf>
    <xf numFmtId="0" fontId="7" fillId="0" borderId="127" xfId="0" applyFont="1" applyBorder="1" applyAlignment="1">
      <alignment horizontal="center" vertical="center"/>
    </xf>
    <xf numFmtId="0" fontId="29" fillId="0" borderId="34" xfId="0" applyFont="1" applyBorder="1" applyAlignment="1">
      <alignment horizontal="center" vertical="center"/>
    </xf>
    <xf numFmtId="0" fontId="16" fillId="0" borderId="5" xfId="0" applyFont="1" applyBorder="1" applyAlignment="1">
      <alignment horizontal="left" vertical="center"/>
    </xf>
    <xf numFmtId="0" fontId="27" fillId="0" borderId="125" xfId="0" applyFont="1" applyBorder="1" applyAlignment="1">
      <alignment horizontal="center" vertical="center"/>
    </xf>
    <xf numFmtId="0" fontId="29" fillId="0" borderId="126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9" fillId="0" borderId="100" xfId="0" applyFont="1" applyBorder="1" applyAlignment="1">
      <alignment horizontal="center" vertical="center" wrapText="1"/>
    </xf>
    <xf numFmtId="0" fontId="19" fillId="0" borderId="52" xfId="0" applyFont="1" applyBorder="1" applyAlignment="1">
      <alignment horizontal="center" vertical="center" wrapText="1"/>
    </xf>
    <xf numFmtId="49" fontId="6" fillId="0" borderId="85" xfId="0" applyNumberFormat="1" applyFont="1" applyBorder="1" applyAlignment="1">
      <alignment horizontal="center" vertical="center"/>
    </xf>
    <xf numFmtId="0" fontId="0" fillId="0" borderId="85" xfId="0" applyFont="1" applyBorder="1" applyAlignment="1">
      <alignment horizontal="center" vertical="center"/>
    </xf>
    <xf numFmtId="0" fontId="7" fillId="0" borderId="86" xfId="0" applyFont="1" applyBorder="1" applyAlignment="1">
      <alignment horizontal="center" vertical="center"/>
    </xf>
    <xf numFmtId="0" fontId="7" fillId="0" borderId="137" xfId="0" applyFont="1" applyBorder="1" applyAlignment="1">
      <alignment horizontal="center" vertical="center"/>
    </xf>
    <xf numFmtId="0" fontId="19" fillId="0" borderId="138" xfId="0" applyFont="1" applyBorder="1" applyAlignment="1">
      <alignment horizontal="center" vertical="center" wrapText="1"/>
    </xf>
    <xf numFmtId="0" fontId="21" fillId="0" borderId="70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7"/>
  <sheetViews>
    <sheetView showGridLines="0" tabSelected="1" zoomScaleNormal="100" workbookViewId="0">
      <selection activeCell="W9" sqref="W9"/>
    </sheetView>
  </sheetViews>
  <sheetFormatPr defaultColWidth="8.85546875" defaultRowHeight="12.75" x14ac:dyDescent="0.2"/>
  <cols>
    <col min="1" max="1" width="6" style="1" customWidth="1"/>
    <col min="2" max="2" width="19.7109375" style="1" customWidth="1"/>
    <col min="3" max="3" width="12" style="1" bestFit="1" customWidth="1"/>
    <col min="4" max="4" width="5" style="1" customWidth="1"/>
    <col min="5" max="5" width="6.28515625" style="1" bestFit="1" customWidth="1"/>
    <col min="6" max="7" width="4.5703125" style="1" customWidth="1"/>
    <col min="8" max="10" width="4.42578125" style="1" bestFit="1" customWidth="1"/>
    <col min="11" max="11" width="4" style="1" customWidth="1"/>
    <col min="12" max="12" width="1.42578125" style="1" customWidth="1"/>
    <col min="13" max="13" width="2" style="1" bestFit="1" customWidth="1"/>
    <col min="14" max="14" width="7.28515625" style="1" bestFit="1" customWidth="1"/>
    <col min="15" max="15" width="4.7109375" style="1" customWidth="1"/>
    <col min="16" max="16" width="4.140625" style="1" customWidth="1"/>
    <col min="17" max="17" width="4" style="1" bestFit="1" customWidth="1"/>
    <col min="18" max="18" width="6.28515625" style="1" customWidth="1"/>
    <col min="19" max="19" width="5.28515625" style="1" customWidth="1"/>
    <col min="20" max="20" width="5.42578125" style="1" customWidth="1"/>
    <col min="21" max="21" width="3.7109375" style="1" customWidth="1"/>
    <col min="22" max="16384" width="8.85546875" style="1"/>
  </cols>
  <sheetData>
    <row r="1" spans="1:20" ht="33" customHeight="1" x14ac:dyDescent="0.2">
      <c r="A1" s="472" t="s">
        <v>263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  <c r="Q1" s="472"/>
      <c r="R1" s="472"/>
    </row>
    <row r="2" spans="1:20" ht="31.9" customHeight="1" x14ac:dyDescent="0.2">
      <c r="A2" s="473" t="s">
        <v>370</v>
      </c>
      <c r="B2" s="473"/>
      <c r="C2" s="473"/>
      <c r="D2" s="473"/>
      <c r="E2" s="473"/>
      <c r="F2" s="473"/>
      <c r="G2" s="473"/>
      <c r="H2" s="473"/>
      <c r="I2" s="473"/>
      <c r="J2" s="473"/>
      <c r="K2" s="473"/>
      <c r="L2" s="473"/>
      <c r="M2" s="473"/>
      <c r="N2" s="473"/>
      <c r="O2" s="473"/>
      <c r="P2" s="473"/>
      <c r="Q2" s="473"/>
      <c r="R2" s="473"/>
      <c r="T2" s="2"/>
    </row>
    <row r="3" spans="1:20" ht="25.15" customHeight="1" thickBot="1" x14ac:dyDescent="0.25">
      <c r="A3" s="474" t="s">
        <v>236</v>
      </c>
      <c r="B3" s="474"/>
      <c r="C3" s="474"/>
      <c r="D3" s="474"/>
      <c r="E3" s="474"/>
      <c r="F3" s="474"/>
      <c r="G3" s="474"/>
      <c r="H3" s="474"/>
      <c r="I3" s="474"/>
      <c r="J3" s="474"/>
      <c r="K3" s="474"/>
      <c r="L3" s="474"/>
      <c r="M3" s="474"/>
      <c r="N3" s="474"/>
      <c r="O3" s="474"/>
      <c r="P3" s="474"/>
      <c r="Q3" s="474"/>
      <c r="R3" s="474"/>
      <c r="S3" s="3"/>
      <c r="T3" s="2"/>
    </row>
    <row r="4" spans="1:20" ht="23.25" customHeight="1" thickBot="1" x14ac:dyDescent="0.25">
      <c r="A4" s="479" t="s">
        <v>0</v>
      </c>
      <c r="B4" s="481" t="s">
        <v>1</v>
      </c>
      <c r="C4" s="483" t="s">
        <v>56</v>
      </c>
      <c r="D4" s="485" t="s">
        <v>2</v>
      </c>
      <c r="E4" s="466" t="s">
        <v>3</v>
      </c>
      <c r="F4" s="466"/>
      <c r="G4" s="466"/>
      <c r="H4" s="466"/>
      <c r="I4" s="466"/>
      <c r="J4" s="466"/>
      <c r="K4" s="466"/>
      <c r="L4" s="466"/>
      <c r="M4" s="466"/>
      <c r="N4" s="467"/>
      <c r="O4" s="475" t="s">
        <v>4</v>
      </c>
      <c r="P4" s="477" t="s">
        <v>5</v>
      </c>
      <c r="Q4" s="468" t="s">
        <v>249</v>
      </c>
      <c r="R4" s="470" t="s">
        <v>216</v>
      </c>
      <c r="S4" s="2"/>
    </row>
    <row r="5" spans="1:20" ht="69.75" customHeight="1" thickBot="1" x14ac:dyDescent="0.25">
      <c r="A5" s="480"/>
      <c r="B5" s="482"/>
      <c r="C5" s="484"/>
      <c r="D5" s="486"/>
      <c r="E5" s="47" t="s">
        <v>284</v>
      </c>
      <c r="F5" s="4" t="s">
        <v>282</v>
      </c>
      <c r="G5" s="4" t="s">
        <v>283</v>
      </c>
      <c r="H5" s="4" t="s">
        <v>350</v>
      </c>
      <c r="I5" s="4"/>
      <c r="J5" s="47"/>
      <c r="K5" s="47"/>
      <c r="L5" s="4"/>
      <c r="M5" s="4"/>
      <c r="N5" s="4" t="s">
        <v>285</v>
      </c>
      <c r="O5" s="476"/>
      <c r="P5" s="478"/>
      <c r="Q5" s="469"/>
      <c r="R5" s="471"/>
      <c r="S5" s="2"/>
    </row>
    <row r="6" spans="1:20" ht="12" customHeight="1" x14ac:dyDescent="0.2">
      <c r="A6" s="327" t="s">
        <v>6</v>
      </c>
      <c r="B6" s="409" t="s">
        <v>35</v>
      </c>
      <c r="C6" s="68" t="s">
        <v>57</v>
      </c>
      <c r="D6" s="20">
        <v>1969</v>
      </c>
      <c r="E6" s="326">
        <v>35</v>
      </c>
      <c r="F6" s="269">
        <v>43</v>
      </c>
      <c r="G6" s="269">
        <v>43</v>
      </c>
      <c r="H6" s="41">
        <v>20</v>
      </c>
      <c r="I6" s="269"/>
      <c r="J6" s="269"/>
      <c r="K6" s="284"/>
      <c r="L6" s="38"/>
      <c r="M6" s="38"/>
      <c r="N6" s="370">
        <v>45</v>
      </c>
      <c r="O6" s="51">
        <f>SUM(E6:N6)</f>
        <v>186</v>
      </c>
      <c r="P6" s="9">
        <f t="shared" ref="P6:P40" si="0">COUNT(E6:N6)</f>
        <v>5</v>
      </c>
      <c r="Q6" s="19"/>
      <c r="R6" s="165"/>
    </row>
    <row r="7" spans="1:20" ht="12" customHeight="1" x14ac:dyDescent="0.2">
      <c r="A7" s="322" t="s">
        <v>7</v>
      </c>
      <c r="B7" s="136" t="s">
        <v>120</v>
      </c>
      <c r="C7" s="5" t="s">
        <v>57</v>
      </c>
      <c r="D7" s="17">
        <v>1970</v>
      </c>
      <c r="E7" s="335">
        <v>50</v>
      </c>
      <c r="F7" s="284">
        <v>32</v>
      </c>
      <c r="G7" s="13"/>
      <c r="H7" s="225"/>
      <c r="I7" s="73"/>
      <c r="J7" s="542"/>
      <c r="K7" s="73"/>
      <c r="L7" s="73"/>
      <c r="M7" s="228"/>
      <c r="N7" s="543">
        <v>80</v>
      </c>
      <c r="O7" s="8">
        <f>SUM(E7:N7)</f>
        <v>162</v>
      </c>
      <c r="P7" s="58">
        <f t="shared" si="0"/>
        <v>3</v>
      </c>
      <c r="Q7" s="19"/>
      <c r="R7" s="164"/>
    </row>
    <row r="8" spans="1:20" ht="12" customHeight="1" x14ac:dyDescent="0.2">
      <c r="A8" s="323" t="s">
        <v>8</v>
      </c>
      <c r="B8" s="83" t="s">
        <v>182</v>
      </c>
      <c r="C8" s="177" t="s">
        <v>57</v>
      </c>
      <c r="D8" s="6">
        <v>1976</v>
      </c>
      <c r="E8" s="538">
        <v>8</v>
      </c>
      <c r="F8" s="539">
        <v>58</v>
      </c>
      <c r="G8" s="276">
        <v>58</v>
      </c>
      <c r="H8" s="13"/>
      <c r="I8" s="13"/>
      <c r="J8" s="13"/>
      <c r="K8" s="13"/>
      <c r="L8" s="13"/>
      <c r="M8" s="13"/>
      <c r="N8" s="82"/>
      <c r="O8" s="8">
        <f>SUM(E8:N8)</f>
        <v>124</v>
      </c>
      <c r="P8" s="9">
        <f t="shared" si="0"/>
        <v>3</v>
      </c>
      <c r="Q8" s="19"/>
      <c r="R8" s="165"/>
    </row>
    <row r="9" spans="1:20" ht="12" customHeight="1" x14ac:dyDescent="0.2">
      <c r="A9" s="67" t="s">
        <v>20</v>
      </c>
      <c r="B9" s="64" t="s">
        <v>40</v>
      </c>
      <c r="C9" s="68" t="s">
        <v>57</v>
      </c>
      <c r="D9" s="20">
        <v>1974</v>
      </c>
      <c r="E9" s="319">
        <v>26</v>
      </c>
      <c r="F9" s="13">
        <v>18</v>
      </c>
      <c r="G9" s="18">
        <v>20</v>
      </c>
      <c r="H9" s="18">
        <v>20</v>
      </c>
      <c r="I9" s="18"/>
      <c r="J9" s="294"/>
      <c r="K9" s="18"/>
      <c r="L9" s="18"/>
      <c r="M9" s="18"/>
      <c r="N9" s="544"/>
      <c r="O9" s="8">
        <f>SUM(E9:N9)</f>
        <v>84</v>
      </c>
      <c r="P9" s="9">
        <f t="shared" si="0"/>
        <v>4</v>
      </c>
      <c r="Q9" s="19"/>
      <c r="R9" s="165"/>
    </row>
    <row r="10" spans="1:20" ht="12" customHeight="1" x14ac:dyDescent="0.2">
      <c r="A10" s="74" t="s">
        <v>91</v>
      </c>
      <c r="B10" s="64" t="s">
        <v>104</v>
      </c>
      <c r="C10" s="68" t="s">
        <v>57</v>
      </c>
      <c r="D10" s="69">
        <v>1984</v>
      </c>
      <c r="E10" s="75">
        <v>12</v>
      </c>
      <c r="F10" s="57">
        <v>20</v>
      </c>
      <c r="G10" s="18">
        <v>5</v>
      </c>
      <c r="H10" s="294">
        <v>34</v>
      </c>
      <c r="I10" s="18"/>
      <c r="J10" s="18"/>
      <c r="K10" s="286"/>
      <c r="L10" s="18"/>
      <c r="M10" s="18"/>
      <c r="N10" s="326"/>
      <c r="O10" s="8">
        <f>SUM(E10:N10)</f>
        <v>71</v>
      </c>
      <c r="P10" s="9">
        <f t="shared" si="0"/>
        <v>4</v>
      </c>
      <c r="Q10" s="19"/>
      <c r="R10" s="165"/>
    </row>
    <row r="11" spans="1:20" ht="12" customHeight="1" x14ac:dyDescent="0.2">
      <c r="A11" s="74" t="s">
        <v>246</v>
      </c>
      <c r="B11" s="64" t="s">
        <v>37</v>
      </c>
      <c r="C11" s="68" t="s">
        <v>58</v>
      </c>
      <c r="D11" s="69">
        <v>1968</v>
      </c>
      <c r="E11" s="75">
        <v>22</v>
      </c>
      <c r="F11" s="540">
        <v>18</v>
      </c>
      <c r="G11" s="18"/>
      <c r="H11" s="18">
        <v>12</v>
      </c>
      <c r="I11" s="18"/>
      <c r="J11" s="57"/>
      <c r="K11" s="57"/>
      <c r="L11" s="18"/>
      <c r="M11" s="18"/>
      <c r="N11" s="75">
        <v>10</v>
      </c>
      <c r="O11" s="8">
        <f>SUM(E11:N11)</f>
        <v>62</v>
      </c>
      <c r="P11" s="58">
        <f t="shared" si="0"/>
        <v>4</v>
      </c>
      <c r="Q11" s="19"/>
      <c r="R11" s="165"/>
    </row>
    <row r="12" spans="1:20" ht="12" customHeight="1" x14ac:dyDescent="0.2">
      <c r="A12" s="39" t="s">
        <v>135</v>
      </c>
      <c r="B12" s="124" t="s">
        <v>195</v>
      </c>
      <c r="C12" s="5" t="s">
        <v>63</v>
      </c>
      <c r="D12" s="6">
        <v>1969</v>
      </c>
      <c r="E12" s="341"/>
      <c r="F12" s="276"/>
      <c r="G12" s="541"/>
      <c r="H12" s="276">
        <v>58</v>
      </c>
      <c r="I12" s="123"/>
      <c r="J12" s="13"/>
      <c r="K12" s="276"/>
      <c r="L12" s="13"/>
      <c r="M12" s="13"/>
      <c r="N12" s="414"/>
      <c r="O12" s="8">
        <f>SUM(E12:N12)</f>
        <v>58</v>
      </c>
      <c r="P12" s="9">
        <f t="shared" si="0"/>
        <v>1</v>
      </c>
      <c r="Q12" s="19"/>
      <c r="R12" s="165"/>
    </row>
    <row r="13" spans="1:20" ht="12" customHeight="1" thickBot="1" x14ac:dyDescent="0.25">
      <c r="A13" s="419" t="s">
        <v>30</v>
      </c>
      <c r="B13" s="137" t="s">
        <v>45</v>
      </c>
      <c r="C13" s="420" t="s">
        <v>57</v>
      </c>
      <c r="D13" s="421">
        <v>1971</v>
      </c>
      <c r="E13" s="377"/>
      <c r="F13" s="375">
        <v>28</v>
      </c>
      <c r="G13" s="422"/>
      <c r="H13" s="375">
        <v>14</v>
      </c>
      <c r="I13" s="375"/>
      <c r="J13" s="375"/>
      <c r="K13" s="375"/>
      <c r="L13" s="375"/>
      <c r="M13" s="375"/>
      <c r="N13" s="423">
        <v>10</v>
      </c>
      <c r="O13" s="104">
        <f>SUM(E13:N13)</f>
        <v>52</v>
      </c>
      <c r="P13" s="382">
        <f t="shared" si="0"/>
        <v>3</v>
      </c>
      <c r="Q13" s="379"/>
      <c r="R13" s="385"/>
    </row>
    <row r="14" spans="1:20" ht="12" customHeight="1" x14ac:dyDescent="0.2">
      <c r="A14" s="364" t="s">
        <v>323</v>
      </c>
      <c r="B14" s="64" t="s">
        <v>95</v>
      </c>
      <c r="C14" s="68" t="s">
        <v>57</v>
      </c>
      <c r="D14" s="69">
        <v>1973</v>
      </c>
      <c r="E14" s="58"/>
      <c r="F14" s="36"/>
      <c r="G14" s="416"/>
      <c r="H14" s="139">
        <v>18</v>
      </c>
      <c r="I14" s="139"/>
      <c r="J14" s="139"/>
      <c r="K14" s="139"/>
      <c r="L14" s="139"/>
      <c r="M14" s="139"/>
      <c r="N14" s="417">
        <v>30</v>
      </c>
      <c r="O14" s="8">
        <f>SUM(E14:N14)</f>
        <v>48</v>
      </c>
      <c r="P14" s="418">
        <f t="shared" si="0"/>
        <v>2</v>
      </c>
      <c r="Q14" s="19"/>
      <c r="R14" s="165"/>
    </row>
    <row r="15" spans="1:20" ht="12" customHeight="1" x14ac:dyDescent="0.2">
      <c r="A15" s="39" t="s">
        <v>247</v>
      </c>
      <c r="B15" s="124" t="s">
        <v>171</v>
      </c>
      <c r="C15" s="76" t="s">
        <v>57</v>
      </c>
      <c r="D15" s="77">
        <v>1977</v>
      </c>
      <c r="E15" s="129">
        <v>6</v>
      </c>
      <c r="F15" s="185">
        <v>4</v>
      </c>
      <c r="G15" s="13"/>
      <c r="H15" s="13">
        <v>12</v>
      </c>
      <c r="I15" s="13"/>
      <c r="J15" s="13"/>
      <c r="K15" s="13"/>
      <c r="L15" s="13"/>
      <c r="M15" s="13"/>
      <c r="N15" s="49">
        <v>20</v>
      </c>
      <c r="O15" s="8">
        <f>SUM(E15:N15)</f>
        <v>42</v>
      </c>
      <c r="P15" s="9">
        <f t="shared" si="0"/>
        <v>4</v>
      </c>
      <c r="Q15" s="19"/>
      <c r="R15" s="165"/>
    </row>
    <row r="16" spans="1:20" ht="12" customHeight="1" x14ac:dyDescent="0.2">
      <c r="A16" s="67" t="s">
        <v>336</v>
      </c>
      <c r="B16" s="64" t="s">
        <v>335</v>
      </c>
      <c r="C16" s="68" t="s">
        <v>267</v>
      </c>
      <c r="D16" s="69">
        <v>1976</v>
      </c>
      <c r="E16" s="368"/>
      <c r="F16" s="70"/>
      <c r="G16" s="18"/>
      <c r="H16" s="18">
        <v>41</v>
      </c>
      <c r="I16" s="18"/>
      <c r="J16" s="294"/>
      <c r="K16" s="18"/>
      <c r="L16" s="18"/>
      <c r="M16" s="18"/>
      <c r="N16" s="319"/>
      <c r="O16" s="8">
        <f>SUM(E16:N16)</f>
        <v>41</v>
      </c>
      <c r="P16" s="9">
        <f t="shared" si="0"/>
        <v>1</v>
      </c>
      <c r="Q16" s="19"/>
      <c r="R16" s="165"/>
    </row>
    <row r="17" spans="1:18" ht="12" customHeight="1" x14ac:dyDescent="0.2">
      <c r="A17" s="74" t="s">
        <v>337</v>
      </c>
      <c r="B17" s="64" t="s">
        <v>137</v>
      </c>
      <c r="C17" s="68" t="s">
        <v>58</v>
      </c>
      <c r="D17" s="69">
        <v>1970</v>
      </c>
      <c r="E17" s="70"/>
      <c r="F17" s="18"/>
      <c r="G17" s="18">
        <v>28</v>
      </c>
      <c r="H17" s="57">
        <v>12</v>
      </c>
      <c r="I17" s="18"/>
      <c r="J17" s="18"/>
      <c r="K17" s="18"/>
      <c r="L17" s="18"/>
      <c r="M17" s="18"/>
      <c r="N17" s="75">
        <v>0</v>
      </c>
      <c r="O17" s="8">
        <f>SUM(E17:N17)</f>
        <v>40</v>
      </c>
      <c r="P17" s="58">
        <f t="shared" si="0"/>
        <v>3</v>
      </c>
      <c r="Q17" s="19"/>
      <c r="R17" s="165"/>
    </row>
    <row r="18" spans="1:18" ht="12" customHeight="1" x14ac:dyDescent="0.2">
      <c r="A18" s="74" t="s">
        <v>321</v>
      </c>
      <c r="B18" s="64" t="s">
        <v>47</v>
      </c>
      <c r="C18" s="68" t="s">
        <v>57</v>
      </c>
      <c r="D18" s="69">
        <v>1974</v>
      </c>
      <c r="E18" s="70">
        <v>12</v>
      </c>
      <c r="F18" s="18">
        <v>6</v>
      </c>
      <c r="G18" s="18">
        <v>4</v>
      </c>
      <c r="H18" s="65">
        <v>14</v>
      </c>
      <c r="I18" s="348"/>
      <c r="J18" s="18"/>
      <c r="K18" s="18"/>
      <c r="L18" s="18"/>
      <c r="M18" s="18"/>
      <c r="N18" s="75">
        <v>0</v>
      </c>
      <c r="O18" s="8">
        <f>SUM(E18:N18)</f>
        <v>36</v>
      </c>
      <c r="P18" s="58">
        <f t="shared" si="0"/>
        <v>5</v>
      </c>
      <c r="Q18" s="19"/>
      <c r="R18" s="165"/>
    </row>
    <row r="19" spans="1:18" ht="12" customHeight="1" x14ac:dyDescent="0.2">
      <c r="A19" s="74" t="s">
        <v>338</v>
      </c>
      <c r="B19" s="64" t="s">
        <v>215</v>
      </c>
      <c r="C19" s="68" t="s">
        <v>58</v>
      </c>
      <c r="D19" s="69">
        <v>1969</v>
      </c>
      <c r="E19" s="70"/>
      <c r="F19" s="18"/>
      <c r="G19" s="294">
        <v>32</v>
      </c>
      <c r="H19" s="65"/>
      <c r="I19" s="348"/>
      <c r="J19" s="18"/>
      <c r="K19" s="18"/>
      <c r="L19" s="18"/>
      <c r="M19" s="18"/>
      <c r="N19" s="75"/>
      <c r="O19" s="8">
        <f>SUM(E19:N19)</f>
        <v>32</v>
      </c>
      <c r="P19" s="58">
        <f t="shared" si="0"/>
        <v>1</v>
      </c>
      <c r="Q19" s="19"/>
      <c r="R19" s="165"/>
    </row>
    <row r="20" spans="1:18" ht="12" customHeight="1" x14ac:dyDescent="0.2">
      <c r="A20" s="74" t="s">
        <v>250</v>
      </c>
      <c r="B20" s="64" t="s">
        <v>268</v>
      </c>
      <c r="C20" s="68" t="s">
        <v>63</v>
      </c>
      <c r="D20" s="69">
        <v>1968</v>
      </c>
      <c r="E20" s="70"/>
      <c r="F20" s="18"/>
      <c r="G20" s="294"/>
      <c r="H20" s="65">
        <v>30</v>
      </c>
      <c r="I20" s="225"/>
      <c r="J20" s="18"/>
      <c r="K20" s="18"/>
      <c r="L20" s="18"/>
      <c r="M20" s="18"/>
      <c r="N20" s="295"/>
      <c r="O20" s="8">
        <f>SUM(E20:N20)</f>
        <v>30</v>
      </c>
      <c r="P20" s="58">
        <f t="shared" si="0"/>
        <v>1</v>
      </c>
      <c r="Q20" s="19"/>
      <c r="R20" s="165"/>
    </row>
    <row r="21" spans="1:18" ht="12" customHeight="1" x14ac:dyDescent="0.2">
      <c r="A21" s="74" t="s">
        <v>361</v>
      </c>
      <c r="B21" s="64" t="s">
        <v>117</v>
      </c>
      <c r="C21" s="68" t="s">
        <v>57</v>
      </c>
      <c r="D21" s="69">
        <v>1976</v>
      </c>
      <c r="E21" s="18">
        <v>6</v>
      </c>
      <c r="F21" s="18">
        <v>2</v>
      </c>
      <c r="G21" s="18">
        <v>5</v>
      </c>
      <c r="H21" s="18">
        <v>12</v>
      </c>
      <c r="I21" s="18"/>
      <c r="J21" s="18"/>
      <c r="K21" s="18"/>
      <c r="L21" s="18"/>
      <c r="M21" s="18"/>
      <c r="N21" s="57"/>
      <c r="O21" s="8">
        <f>SUM(E21:N21)</f>
        <v>25</v>
      </c>
      <c r="P21" s="58">
        <f t="shared" si="0"/>
        <v>4</v>
      </c>
      <c r="Q21" s="19"/>
      <c r="R21" s="165"/>
    </row>
    <row r="22" spans="1:18" ht="12" customHeight="1" x14ac:dyDescent="0.2">
      <c r="A22" s="74" t="s">
        <v>368</v>
      </c>
      <c r="B22" s="64" t="s">
        <v>124</v>
      </c>
      <c r="C22" s="68" t="s">
        <v>57</v>
      </c>
      <c r="D22" s="69">
        <v>1956</v>
      </c>
      <c r="E22" s="70"/>
      <c r="F22" s="18">
        <v>20</v>
      </c>
      <c r="G22" s="18"/>
      <c r="H22" s="18"/>
      <c r="I22" s="18"/>
      <c r="J22" s="18"/>
      <c r="K22" s="18"/>
      <c r="L22" s="18"/>
      <c r="M22" s="18"/>
      <c r="N22" s="75"/>
      <c r="O22" s="8">
        <f>SUM(E22:N22)</f>
        <v>20</v>
      </c>
      <c r="P22" s="58">
        <f t="shared" si="0"/>
        <v>1</v>
      </c>
      <c r="Q22" s="19"/>
      <c r="R22" s="165"/>
    </row>
    <row r="23" spans="1:18" ht="12" customHeight="1" x14ac:dyDescent="0.2">
      <c r="A23" s="74" t="s">
        <v>368</v>
      </c>
      <c r="B23" s="64" t="s">
        <v>31</v>
      </c>
      <c r="C23" s="68" t="s">
        <v>57</v>
      </c>
      <c r="D23" s="69">
        <v>1963</v>
      </c>
      <c r="E23" s="70"/>
      <c r="F23" s="18"/>
      <c r="G23" s="18">
        <v>20</v>
      </c>
      <c r="H23" s="18"/>
      <c r="I23" s="18"/>
      <c r="J23" s="18"/>
      <c r="K23" s="18"/>
      <c r="L23" s="18"/>
      <c r="M23" s="18"/>
      <c r="N23" s="75"/>
      <c r="O23" s="8">
        <f>SUM(E23:N23)</f>
        <v>20</v>
      </c>
      <c r="P23" s="58">
        <f t="shared" si="0"/>
        <v>1</v>
      </c>
      <c r="Q23" s="19"/>
      <c r="R23" s="165"/>
    </row>
    <row r="24" spans="1:18" ht="12" customHeight="1" x14ac:dyDescent="0.2">
      <c r="A24" s="74" t="s">
        <v>368</v>
      </c>
      <c r="B24" s="64" t="s">
        <v>118</v>
      </c>
      <c r="C24" s="68" t="s">
        <v>57</v>
      </c>
      <c r="D24" s="69">
        <v>1978</v>
      </c>
      <c r="E24" s="70"/>
      <c r="F24" s="18"/>
      <c r="G24" s="18"/>
      <c r="H24" s="18">
        <v>20</v>
      </c>
      <c r="I24" s="18"/>
      <c r="J24" s="18"/>
      <c r="K24" s="18"/>
      <c r="L24" s="18"/>
      <c r="M24" s="18"/>
      <c r="N24" s="75"/>
      <c r="O24" s="8">
        <f>SUM(E24:N24)</f>
        <v>20</v>
      </c>
      <c r="P24" s="58">
        <f t="shared" si="0"/>
        <v>1</v>
      </c>
      <c r="Q24" s="19"/>
      <c r="R24" s="165"/>
    </row>
    <row r="25" spans="1:18" ht="12" customHeight="1" x14ac:dyDescent="0.2">
      <c r="A25" s="74" t="s">
        <v>369</v>
      </c>
      <c r="B25" s="124" t="s">
        <v>41</v>
      </c>
      <c r="C25" s="76" t="s">
        <v>58</v>
      </c>
      <c r="D25" s="77">
        <v>1970</v>
      </c>
      <c r="E25" s="70"/>
      <c r="F25" s="18"/>
      <c r="G25" s="18">
        <v>18</v>
      </c>
      <c r="H25" s="18"/>
      <c r="I25" s="18"/>
      <c r="J25" s="18"/>
      <c r="K25" s="18"/>
      <c r="L25" s="18"/>
      <c r="M25" s="18"/>
      <c r="N25" s="75"/>
      <c r="O25" s="8">
        <f>SUM(E25:N25)</f>
        <v>18</v>
      </c>
      <c r="P25" s="58">
        <f t="shared" si="0"/>
        <v>1</v>
      </c>
      <c r="Q25" s="10"/>
      <c r="R25" s="79"/>
    </row>
    <row r="26" spans="1:18" ht="12" customHeight="1" x14ac:dyDescent="0.2">
      <c r="A26" s="74" t="s">
        <v>369</v>
      </c>
      <c r="B26" s="64" t="s">
        <v>140</v>
      </c>
      <c r="C26" s="68" t="s">
        <v>58</v>
      </c>
      <c r="D26" s="69">
        <v>1964</v>
      </c>
      <c r="E26" s="70"/>
      <c r="F26" s="13"/>
      <c r="G26" s="13">
        <v>18</v>
      </c>
      <c r="H26" s="13"/>
      <c r="I26" s="13"/>
      <c r="J26" s="13"/>
      <c r="K26" s="13"/>
      <c r="L26" s="13"/>
      <c r="M26" s="13"/>
      <c r="N26" s="75"/>
      <c r="O26" s="8">
        <f>SUM(E26:N26)</f>
        <v>18</v>
      </c>
      <c r="P26" s="58">
        <f t="shared" si="0"/>
        <v>1</v>
      </c>
      <c r="Q26" s="10"/>
      <c r="R26" s="79"/>
    </row>
    <row r="27" spans="1:18" ht="12" customHeight="1" x14ac:dyDescent="0.2">
      <c r="A27" s="39" t="s">
        <v>334</v>
      </c>
      <c r="B27" s="64" t="s">
        <v>222</v>
      </c>
      <c r="C27" s="68" t="s">
        <v>57</v>
      </c>
      <c r="D27" s="69">
        <v>1989</v>
      </c>
      <c r="E27" s="71">
        <v>6</v>
      </c>
      <c r="F27" s="73">
        <v>5</v>
      </c>
      <c r="G27" s="73">
        <v>4</v>
      </c>
      <c r="H27" s="73"/>
      <c r="I27" s="73"/>
      <c r="J27" s="73"/>
      <c r="K27" s="73"/>
      <c r="L27" s="73"/>
      <c r="M27" s="73"/>
      <c r="N27" s="84"/>
      <c r="O27" s="8">
        <f>SUM(E27:N27)</f>
        <v>15</v>
      </c>
      <c r="P27" s="58">
        <f t="shared" si="0"/>
        <v>3</v>
      </c>
      <c r="Q27" s="10"/>
      <c r="R27" s="79"/>
    </row>
    <row r="28" spans="1:18" ht="12" customHeight="1" x14ac:dyDescent="0.2">
      <c r="A28" s="74" t="s">
        <v>334</v>
      </c>
      <c r="B28" s="64" t="s">
        <v>175</v>
      </c>
      <c r="C28" s="68" t="s">
        <v>58</v>
      </c>
      <c r="D28" s="69">
        <v>1984</v>
      </c>
      <c r="E28" s="70"/>
      <c r="F28" s="13">
        <v>5</v>
      </c>
      <c r="G28" s="13">
        <v>5</v>
      </c>
      <c r="H28" s="13">
        <v>5</v>
      </c>
      <c r="I28" s="13"/>
      <c r="J28" s="13"/>
      <c r="K28" s="13"/>
      <c r="L28" s="13"/>
      <c r="M28" s="13"/>
      <c r="N28" s="75"/>
      <c r="O28" s="8">
        <f>SUM(E28:N28)</f>
        <v>15</v>
      </c>
      <c r="P28" s="58">
        <f t="shared" si="0"/>
        <v>3</v>
      </c>
      <c r="Q28" s="19"/>
      <c r="R28" s="165"/>
    </row>
    <row r="29" spans="1:18" ht="12" customHeight="1" x14ac:dyDescent="0.2">
      <c r="A29" s="365" t="s">
        <v>334</v>
      </c>
      <c r="B29" s="64" t="s">
        <v>43</v>
      </c>
      <c r="C29" s="68" t="s">
        <v>57</v>
      </c>
      <c r="D29" s="69">
        <v>1977</v>
      </c>
      <c r="E29" s="70"/>
      <c r="F29" s="18"/>
      <c r="G29" s="18">
        <v>3</v>
      </c>
      <c r="H29" s="18">
        <v>12</v>
      </c>
      <c r="I29" s="18"/>
      <c r="J29" s="18"/>
      <c r="K29" s="18"/>
      <c r="L29" s="18"/>
      <c r="M29" s="18"/>
      <c r="N29" s="75"/>
      <c r="O29" s="8">
        <f>SUM(E29:N29)</f>
        <v>15</v>
      </c>
      <c r="P29" s="58">
        <f t="shared" si="0"/>
        <v>2</v>
      </c>
      <c r="Q29" s="19"/>
      <c r="R29" s="165"/>
    </row>
    <row r="30" spans="1:18" ht="12" customHeight="1" x14ac:dyDescent="0.2">
      <c r="A30" s="365" t="s">
        <v>340</v>
      </c>
      <c r="B30" s="64" t="s">
        <v>116</v>
      </c>
      <c r="C30" s="68" t="s">
        <v>57</v>
      </c>
      <c r="D30" s="69">
        <v>1973</v>
      </c>
      <c r="E30" s="70">
        <v>12</v>
      </c>
      <c r="F30" s="18"/>
      <c r="G30" s="18"/>
      <c r="H30" s="18"/>
      <c r="I30" s="18"/>
      <c r="J30" s="18"/>
      <c r="K30" s="18"/>
      <c r="L30" s="18"/>
      <c r="M30" s="18"/>
      <c r="N30" s="75"/>
      <c r="O30" s="8">
        <f>SUM(E30:N30)</f>
        <v>12</v>
      </c>
      <c r="P30" s="58">
        <f t="shared" si="0"/>
        <v>1</v>
      </c>
      <c r="Q30" s="19"/>
      <c r="R30" s="165"/>
    </row>
    <row r="31" spans="1:18" ht="12" customHeight="1" x14ac:dyDescent="0.2">
      <c r="A31" s="364" t="s">
        <v>340</v>
      </c>
      <c r="B31" s="64" t="s">
        <v>196</v>
      </c>
      <c r="C31" s="68" t="s">
        <v>57</v>
      </c>
      <c r="D31" s="69">
        <v>1984</v>
      </c>
      <c r="E31" s="70">
        <v>12</v>
      </c>
      <c r="F31" s="18"/>
      <c r="G31" s="18"/>
      <c r="H31" s="18"/>
      <c r="I31" s="18"/>
      <c r="J31" s="18"/>
      <c r="K31" s="18"/>
      <c r="L31" s="18"/>
      <c r="M31" s="18"/>
      <c r="N31" s="75"/>
      <c r="O31" s="8">
        <f>SUM(E31:N31)</f>
        <v>12</v>
      </c>
      <c r="P31" s="58">
        <f t="shared" si="0"/>
        <v>1</v>
      </c>
      <c r="Q31" s="19"/>
      <c r="R31" s="165"/>
    </row>
    <row r="32" spans="1:18" ht="12" customHeight="1" x14ac:dyDescent="0.2">
      <c r="A32" s="39" t="s">
        <v>340</v>
      </c>
      <c r="B32" s="64" t="s">
        <v>39</v>
      </c>
      <c r="C32" s="68" t="s">
        <v>57</v>
      </c>
      <c r="D32" s="69">
        <v>1968</v>
      </c>
      <c r="E32" s="70"/>
      <c r="F32" s="18"/>
      <c r="G32" s="18"/>
      <c r="H32" s="18">
        <v>12</v>
      </c>
      <c r="I32" s="18"/>
      <c r="J32" s="18"/>
      <c r="K32" s="18"/>
      <c r="L32" s="18"/>
      <c r="M32" s="18"/>
      <c r="N32" s="75"/>
      <c r="O32" s="8">
        <f>SUM(E32:N32)</f>
        <v>12</v>
      </c>
      <c r="P32" s="58">
        <f t="shared" si="0"/>
        <v>1</v>
      </c>
      <c r="Q32" s="19"/>
      <c r="R32" s="165"/>
    </row>
    <row r="33" spans="1:18" ht="12" customHeight="1" x14ac:dyDescent="0.2">
      <c r="A33" s="67" t="s">
        <v>341</v>
      </c>
      <c r="B33" s="64" t="s">
        <v>218</v>
      </c>
      <c r="C33" s="68" t="s">
        <v>63</v>
      </c>
      <c r="D33" s="69">
        <v>1982</v>
      </c>
      <c r="E33" s="70">
        <v>6</v>
      </c>
      <c r="F33" s="18">
        <v>4</v>
      </c>
      <c r="G33" s="18"/>
      <c r="H33" s="303"/>
      <c r="I33" s="18"/>
      <c r="J33" s="18"/>
      <c r="K33" s="18"/>
      <c r="L33" s="18"/>
      <c r="M33" s="18"/>
      <c r="N33" s="75"/>
      <c r="O33" s="8">
        <f>SUM(E33:N33)</f>
        <v>10</v>
      </c>
      <c r="P33" s="58">
        <f t="shared" si="0"/>
        <v>2</v>
      </c>
      <c r="Q33" s="19"/>
      <c r="R33" s="165"/>
    </row>
    <row r="34" spans="1:18" ht="12" customHeight="1" x14ac:dyDescent="0.2">
      <c r="A34" s="39" t="s">
        <v>342</v>
      </c>
      <c r="B34" s="124" t="s">
        <v>303</v>
      </c>
      <c r="C34" s="76" t="s">
        <v>304</v>
      </c>
      <c r="D34" s="77"/>
      <c r="E34" s="75"/>
      <c r="F34" s="57">
        <v>2</v>
      </c>
      <c r="G34" s="18"/>
      <c r="H34" s="18">
        <v>5</v>
      </c>
      <c r="I34" s="18"/>
      <c r="J34" s="18"/>
      <c r="K34" s="18"/>
      <c r="L34" s="18"/>
      <c r="M34" s="18"/>
      <c r="N34" s="75"/>
      <c r="O34" s="8">
        <f>SUM(E34:N34)</f>
        <v>7</v>
      </c>
      <c r="P34" s="58">
        <f t="shared" si="0"/>
        <v>2</v>
      </c>
      <c r="Q34" s="10"/>
      <c r="R34" s="79"/>
    </row>
    <row r="35" spans="1:18" ht="12" customHeight="1" x14ac:dyDescent="0.2">
      <c r="A35" s="67" t="s">
        <v>342</v>
      </c>
      <c r="B35" s="124" t="s">
        <v>305</v>
      </c>
      <c r="C35" s="76" t="s">
        <v>57</v>
      </c>
      <c r="D35" s="77"/>
      <c r="E35" s="410"/>
      <c r="F35" s="130">
        <v>2</v>
      </c>
      <c r="G35" s="13"/>
      <c r="H35" s="13">
        <v>5</v>
      </c>
      <c r="I35" s="13"/>
      <c r="J35" s="13"/>
      <c r="K35" s="13"/>
      <c r="L35" s="13"/>
      <c r="M35" s="13"/>
      <c r="N35" s="186"/>
      <c r="O35" s="8">
        <f>SUM(E35:N35)</f>
        <v>7</v>
      </c>
      <c r="P35" s="9">
        <f t="shared" si="0"/>
        <v>2</v>
      </c>
      <c r="Q35" s="19"/>
      <c r="R35" s="165"/>
    </row>
    <row r="36" spans="1:18" ht="12" customHeight="1" x14ac:dyDescent="0.2">
      <c r="A36" s="74" t="s">
        <v>342</v>
      </c>
      <c r="B36" s="124" t="s">
        <v>191</v>
      </c>
      <c r="C36" s="76" t="s">
        <v>57</v>
      </c>
      <c r="D36" s="77">
        <v>1968</v>
      </c>
      <c r="E36" s="129"/>
      <c r="F36" s="185"/>
      <c r="G36" s="13"/>
      <c r="H36" s="13">
        <v>7</v>
      </c>
      <c r="I36" s="13"/>
      <c r="J36" s="13"/>
      <c r="K36" s="13"/>
      <c r="L36" s="13"/>
      <c r="M36" s="13"/>
      <c r="N36" s="186"/>
      <c r="O36" s="8">
        <f>SUM(E36:N36)</f>
        <v>7</v>
      </c>
      <c r="P36" s="9">
        <f t="shared" si="0"/>
        <v>1</v>
      </c>
      <c r="Q36" s="19"/>
      <c r="R36" s="165"/>
    </row>
    <row r="37" spans="1:18" ht="12" customHeight="1" x14ac:dyDescent="0.2">
      <c r="A37" s="39" t="s">
        <v>343</v>
      </c>
      <c r="B37" s="133" t="s">
        <v>244</v>
      </c>
      <c r="C37" s="5" t="s">
        <v>245</v>
      </c>
      <c r="D37" s="77">
        <v>1987</v>
      </c>
      <c r="E37" s="41">
        <v>6</v>
      </c>
      <c r="F37" s="41"/>
      <c r="G37" s="13"/>
      <c r="H37" s="13"/>
      <c r="I37" s="13"/>
      <c r="J37" s="13"/>
      <c r="K37" s="13"/>
      <c r="L37" s="13"/>
      <c r="M37" s="13"/>
      <c r="N37" s="41"/>
      <c r="O37" s="8">
        <f>SUM(E37:N37)</f>
        <v>6</v>
      </c>
      <c r="P37" s="58">
        <f t="shared" si="0"/>
        <v>1</v>
      </c>
      <c r="Q37" s="10"/>
      <c r="R37" s="165"/>
    </row>
    <row r="38" spans="1:18" ht="12" customHeight="1" x14ac:dyDescent="0.2">
      <c r="A38" s="74" t="s">
        <v>343</v>
      </c>
      <c r="B38" s="83" t="s">
        <v>194</v>
      </c>
      <c r="C38" s="83" t="s">
        <v>57</v>
      </c>
      <c r="D38" s="69">
        <v>1979</v>
      </c>
      <c r="E38" s="70">
        <v>6</v>
      </c>
      <c r="F38" s="13"/>
      <c r="G38" s="13"/>
      <c r="H38" s="13"/>
      <c r="I38" s="13"/>
      <c r="J38" s="13"/>
      <c r="K38" s="13"/>
      <c r="L38" s="13"/>
      <c r="M38" s="13"/>
      <c r="N38" s="75"/>
      <c r="O38" s="8">
        <f>SUM(E38:N38)</f>
        <v>6</v>
      </c>
      <c r="P38" s="58">
        <f t="shared" si="0"/>
        <v>1</v>
      </c>
      <c r="Q38" s="19"/>
      <c r="R38" s="165"/>
    </row>
    <row r="39" spans="1:18" ht="12" customHeight="1" x14ac:dyDescent="0.2">
      <c r="A39" s="39" t="s">
        <v>344</v>
      </c>
      <c r="B39" s="64" t="s">
        <v>333</v>
      </c>
      <c r="C39" s="68" t="s">
        <v>267</v>
      </c>
      <c r="D39" s="69">
        <v>1976</v>
      </c>
      <c r="E39" s="70"/>
      <c r="F39" s="13"/>
      <c r="G39" s="13"/>
      <c r="H39" s="13">
        <v>5</v>
      </c>
      <c r="I39" s="13"/>
      <c r="J39" s="13"/>
      <c r="K39" s="13"/>
      <c r="L39" s="13"/>
      <c r="M39" s="13"/>
      <c r="N39" s="75"/>
      <c r="O39" s="8">
        <f>SUM(E39:N39)</f>
        <v>5</v>
      </c>
      <c r="P39" s="58">
        <f t="shared" si="0"/>
        <v>1</v>
      </c>
      <c r="Q39" s="19"/>
      <c r="R39" s="79"/>
    </row>
    <row r="40" spans="1:18" ht="12" customHeight="1" x14ac:dyDescent="0.2">
      <c r="A40" s="74" t="s">
        <v>344</v>
      </c>
      <c r="B40" s="64" t="s">
        <v>142</v>
      </c>
      <c r="C40" s="68" t="s">
        <v>58</v>
      </c>
      <c r="D40" s="69"/>
      <c r="E40" s="70"/>
      <c r="F40" s="18">
        <v>5</v>
      </c>
      <c r="G40" s="18"/>
      <c r="H40" s="18"/>
      <c r="I40" s="18"/>
      <c r="J40" s="18"/>
      <c r="K40" s="18"/>
      <c r="L40" s="18"/>
      <c r="M40" s="18"/>
      <c r="N40" s="75"/>
      <c r="O40" s="8">
        <f>SUM(E40:N40)</f>
        <v>5</v>
      </c>
      <c r="P40" s="58">
        <f t="shared" si="0"/>
        <v>1</v>
      </c>
      <c r="Q40" s="19"/>
      <c r="R40" s="79"/>
    </row>
    <row r="41" spans="1:18" ht="12" customHeight="1" x14ac:dyDescent="0.2">
      <c r="A41" s="39" t="s">
        <v>344</v>
      </c>
      <c r="B41" s="64" t="s">
        <v>220</v>
      </c>
      <c r="C41" s="68" t="s">
        <v>58</v>
      </c>
      <c r="D41" s="69">
        <v>1983</v>
      </c>
      <c r="E41" s="70"/>
      <c r="F41" s="18">
        <v>5</v>
      </c>
      <c r="G41" s="18"/>
      <c r="H41" s="65"/>
      <c r="I41" s="225"/>
      <c r="J41" s="18"/>
      <c r="K41" s="18"/>
      <c r="L41" s="18"/>
      <c r="M41" s="18"/>
      <c r="N41" s="295"/>
      <c r="O41" s="8">
        <f>SUM(E41:N41)</f>
        <v>5</v>
      </c>
      <c r="P41" s="58">
        <f t="shared" ref="P41:P72" si="1">COUNT(E41:N41)</f>
        <v>1</v>
      </c>
      <c r="Q41" s="19"/>
      <c r="R41" s="165"/>
    </row>
    <row r="42" spans="1:18" ht="12" customHeight="1" x14ac:dyDescent="0.2">
      <c r="A42" s="74" t="s">
        <v>344</v>
      </c>
      <c r="B42" s="124" t="s">
        <v>125</v>
      </c>
      <c r="C42" s="76" t="s">
        <v>57</v>
      </c>
      <c r="D42" s="77">
        <v>1967</v>
      </c>
      <c r="E42" s="70"/>
      <c r="F42" s="18"/>
      <c r="G42" s="18">
        <v>5</v>
      </c>
      <c r="H42" s="18"/>
      <c r="I42" s="18"/>
      <c r="J42" s="18"/>
      <c r="K42" s="18"/>
      <c r="L42" s="18"/>
      <c r="M42" s="18"/>
      <c r="N42" s="75"/>
      <c r="O42" s="8">
        <f>SUM(E42:N42)</f>
        <v>5</v>
      </c>
      <c r="P42" s="58">
        <f t="shared" si="1"/>
        <v>1</v>
      </c>
      <c r="Q42" s="10"/>
      <c r="R42" s="79"/>
    </row>
    <row r="43" spans="1:18" ht="12" customHeight="1" x14ac:dyDescent="0.2">
      <c r="A43" s="39" t="s">
        <v>344</v>
      </c>
      <c r="B43" s="64" t="s">
        <v>33</v>
      </c>
      <c r="C43" s="68" t="s">
        <v>57</v>
      </c>
      <c r="D43" s="69">
        <v>1966</v>
      </c>
      <c r="E43" s="18"/>
      <c r="F43" s="18"/>
      <c r="G43" s="18">
        <v>5</v>
      </c>
      <c r="H43" s="18"/>
      <c r="I43" s="18"/>
      <c r="J43" s="18"/>
      <c r="K43" s="18"/>
      <c r="L43" s="18"/>
      <c r="M43" s="18"/>
      <c r="N43" s="57"/>
      <c r="O43" s="51">
        <f>SUM(E43:N43)</f>
        <v>5</v>
      </c>
      <c r="P43" s="9">
        <f t="shared" si="1"/>
        <v>1</v>
      </c>
      <c r="Q43" s="19"/>
      <c r="R43" s="165"/>
    </row>
    <row r="44" spans="1:18" ht="12" customHeight="1" x14ac:dyDescent="0.2">
      <c r="A44" s="74" t="s">
        <v>344</v>
      </c>
      <c r="B44" s="124" t="s">
        <v>217</v>
      </c>
      <c r="C44" s="76" t="s">
        <v>57</v>
      </c>
      <c r="D44" s="77">
        <v>1983</v>
      </c>
      <c r="E44" s="412"/>
      <c r="F44" s="13"/>
      <c r="G44" s="13"/>
      <c r="H44" s="13">
        <v>5</v>
      </c>
      <c r="I44" s="13"/>
      <c r="J44" s="13"/>
      <c r="K44" s="13"/>
      <c r="L44" s="13"/>
      <c r="M44" s="13"/>
      <c r="N44" s="49"/>
      <c r="O44" s="51">
        <f>SUM(E44:N44)</f>
        <v>5</v>
      </c>
      <c r="P44" s="9">
        <f t="shared" si="1"/>
        <v>1</v>
      </c>
      <c r="Q44" s="19"/>
      <c r="R44" s="165"/>
    </row>
    <row r="45" spans="1:18" ht="12" customHeight="1" x14ac:dyDescent="0.2">
      <c r="A45" s="39" t="s">
        <v>344</v>
      </c>
      <c r="B45" s="64" t="s">
        <v>190</v>
      </c>
      <c r="C45" s="68" t="s">
        <v>57</v>
      </c>
      <c r="D45" s="69"/>
      <c r="E45" s="70"/>
      <c r="F45" s="18"/>
      <c r="G45" s="18"/>
      <c r="H45" s="18">
        <v>5</v>
      </c>
      <c r="I45" s="303"/>
      <c r="J45" s="18"/>
      <c r="K45" s="18"/>
      <c r="L45" s="18"/>
      <c r="M45" s="18"/>
      <c r="N45" s="75"/>
      <c r="O45" s="8">
        <f>SUM(E45:N45)</f>
        <v>5</v>
      </c>
      <c r="P45" s="58">
        <f t="shared" si="1"/>
        <v>1</v>
      </c>
      <c r="Q45" s="19"/>
      <c r="R45" s="165"/>
    </row>
    <row r="46" spans="1:18" ht="12" customHeight="1" x14ac:dyDescent="0.2">
      <c r="A46" s="74" t="s">
        <v>345</v>
      </c>
      <c r="B46" s="64" t="s">
        <v>307</v>
      </c>
      <c r="C46" s="68" t="s">
        <v>265</v>
      </c>
      <c r="D46" s="69">
        <v>1960</v>
      </c>
      <c r="E46" s="70"/>
      <c r="F46" s="13"/>
      <c r="G46" s="18">
        <v>4</v>
      </c>
      <c r="H46" s="18"/>
      <c r="I46" s="18"/>
      <c r="J46" s="18"/>
      <c r="K46" s="18"/>
      <c r="L46" s="18"/>
      <c r="M46" s="18"/>
      <c r="N46" s="75"/>
      <c r="O46" s="8">
        <f>SUM(E46:N46)</f>
        <v>4</v>
      </c>
      <c r="P46" s="58">
        <f t="shared" si="1"/>
        <v>1</v>
      </c>
      <c r="Q46" s="19"/>
      <c r="R46" s="165"/>
    </row>
    <row r="47" spans="1:18" ht="12" customHeight="1" x14ac:dyDescent="0.2">
      <c r="A47" s="74" t="s">
        <v>345</v>
      </c>
      <c r="B47" s="124" t="s">
        <v>270</v>
      </c>
      <c r="C47" s="76" t="s">
        <v>265</v>
      </c>
      <c r="D47" s="77"/>
      <c r="E47" s="129"/>
      <c r="F47" s="185"/>
      <c r="G47" s="13">
        <v>4</v>
      </c>
      <c r="H47" s="13"/>
      <c r="I47" s="13"/>
      <c r="J47" s="13"/>
      <c r="K47" s="13"/>
      <c r="L47" s="13"/>
      <c r="M47" s="13"/>
      <c r="N47" s="49"/>
      <c r="O47" s="8">
        <f>SUM(E47:N47)</f>
        <v>4</v>
      </c>
      <c r="P47" s="58">
        <f t="shared" si="1"/>
        <v>1</v>
      </c>
      <c r="Q47" s="19"/>
      <c r="R47" s="165"/>
    </row>
    <row r="48" spans="1:18" ht="12" customHeight="1" x14ac:dyDescent="0.2">
      <c r="A48" s="74" t="s">
        <v>345</v>
      </c>
      <c r="B48" s="64" t="s">
        <v>188</v>
      </c>
      <c r="C48" s="68" t="s">
        <v>57</v>
      </c>
      <c r="D48" s="69"/>
      <c r="E48" s="70"/>
      <c r="F48" s="13">
        <v>4</v>
      </c>
      <c r="G48" s="240"/>
      <c r="H48" s="13"/>
      <c r="I48" s="13"/>
      <c r="J48" s="13"/>
      <c r="K48" s="13"/>
      <c r="L48" s="13"/>
      <c r="M48" s="13"/>
      <c r="N48" s="75"/>
      <c r="O48" s="8">
        <f>SUM(E48:N48)</f>
        <v>4</v>
      </c>
      <c r="P48" s="58">
        <f t="shared" si="1"/>
        <v>1</v>
      </c>
      <c r="Q48" s="19"/>
      <c r="R48" s="165"/>
    </row>
    <row r="49" spans="1:18" ht="12" customHeight="1" x14ac:dyDescent="0.2">
      <c r="A49" s="74" t="s">
        <v>346</v>
      </c>
      <c r="B49" s="64" t="s">
        <v>306</v>
      </c>
      <c r="C49" s="68" t="s">
        <v>57</v>
      </c>
      <c r="D49" s="69">
        <v>1973</v>
      </c>
      <c r="E49" s="70"/>
      <c r="F49" s="13"/>
      <c r="G49" s="41">
        <v>3</v>
      </c>
      <c r="H49" s="13"/>
      <c r="I49" s="13"/>
      <c r="J49" s="13"/>
      <c r="K49" s="13"/>
      <c r="L49" s="13"/>
      <c r="M49" s="13"/>
      <c r="N49" s="75"/>
      <c r="O49" s="8">
        <f>SUM(E49:N49)</f>
        <v>3</v>
      </c>
      <c r="P49" s="58">
        <f t="shared" si="1"/>
        <v>1</v>
      </c>
      <c r="Q49" s="19"/>
      <c r="R49" s="165"/>
    </row>
    <row r="50" spans="1:18" ht="12" customHeight="1" x14ac:dyDescent="0.2">
      <c r="A50" s="74" t="s">
        <v>347</v>
      </c>
      <c r="B50" s="64" t="s">
        <v>223</v>
      </c>
      <c r="C50" s="68" t="s">
        <v>57</v>
      </c>
      <c r="D50" s="69">
        <v>1963</v>
      </c>
      <c r="E50" s="18"/>
      <c r="F50" s="18">
        <v>2</v>
      </c>
      <c r="G50" s="18"/>
      <c r="H50" s="18"/>
      <c r="I50" s="18"/>
      <c r="J50" s="18"/>
      <c r="K50" s="18"/>
      <c r="L50" s="18"/>
      <c r="M50" s="18"/>
      <c r="N50" s="57"/>
      <c r="O50" s="8">
        <f>SUM(E50:N50)</f>
        <v>2</v>
      </c>
      <c r="P50" s="58">
        <f t="shared" si="1"/>
        <v>1</v>
      </c>
      <c r="Q50" s="19"/>
      <c r="R50" s="165"/>
    </row>
    <row r="51" spans="1:18" ht="12" customHeight="1" x14ac:dyDescent="0.2">
      <c r="A51" s="74" t="s">
        <v>348</v>
      </c>
      <c r="B51" s="64" t="s">
        <v>185</v>
      </c>
      <c r="C51" s="68" t="s">
        <v>57</v>
      </c>
      <c r="D51" s="69">
        <v>1974</v>
      </c>
      <c r="E51" s="326"/>
      <c r="F51" s="286"/>
      <c r="G51" s="304"/>
      <c r="H51" s="18"/>
      <c r="I51" s="18"/>
      <c r="J51" s="315"/>
      <c r="K51" s="18"/>
      <c r="L51" s="18"/>
      <c r="M51" s="18"/>
      <c r="N51" s="415"/>
      <c r="O51" s="8">
        <f t="shared" ref="O38:O69" si="2">SUM(E51:N51)</f>
        <v>0</v>
      </c>
      <c r="P51" s="58">
        <f t="shared" si="1"/>
        <v>0</v>
      </c>
      <c r="Q51" s="19"/>
      <c r="R51" s="165"/>
    </row>
    <row r="52" spans="1:18" ht="12" customHeight="1" x14ac:dyDescent="0.2">
      <c r="A52" s="74" t="s">
        <v>349</v>
      </c>
      <c r="B52" s="64" t="s">
        <v>73</v>
      </c>
      <c r="C52" s="68" t="s">
        <v>58</v>
      </c>
      <c r="D52" s="69">
        <v>1971</v>
      </c>
      <c r="E52" s="70"/>
      <c r="F52" s="13"/>
      <c r="G52" s="13"/>
      <c r="H52" s="13"/>
      <c r="I52" s="240"/>
      <c r="J52" s="13"/>
      <c r="K52" s="13"/>
      <c r="L52" s="13"/>
      <c r="M52" s="13"/>
      <c r="N52" s="75"/>
      <c r="O52" s="8">
        <f t="shared" si="2"/>
        <v>0</v>
      </c>
      <c r="P52" s="58">
        <f t="shared" si="1"/>
        <v>0</v>
      </c>
      <c r="Q52" s="19"/>
      <c r="R52" s="165"/>
    </row>
    <row r="53" spans="1:18" ht="12" customHeight="1" x14ac:dyDescent="0.2">
      <c r="A53" s="74" t="s">
        <v>349</v>
      </c>
      <c r="B53" s="64" t="s">
        <v>38</v>
      </c>
      <c r="C53" s="68" t="s">
        <v>58</v>
      </c>
      <c r="D53" s="69">
        <v>1969</v>
      </c>
      <c r="E53" s="36"/>
      <c r="F53" s="13"/>
      <c r="G53" s="13"/>
      <c r="H53" s="366"/>
      <c r="I53" s="13"/>
      <c r="J53" s="13"/>
      <c r="K53" s="13"/>
      <c r="L53" s="13"/>
      <c r="M53" s="13"/>
      <c r="N53" s="62"/>
      <c r="O53" s="8">
        <f t="shared" si="2"/>
        <v>0</v>
      </c>
      <c r="P53" s="58">
        <f t="shared" si="1"/>
        <v>0</v>
      </c>
      <c r="Q53" s="19"/>
      <c r="R53" s="165"/>
    </row>
    <row r="54" spans="1:18" ht="12" customHeight="1" x14ac:dyDescent="0.2">
      <c r="A54" s="74" t="s">
        <v>349</v>
      </c>
      <c r="B54" s="64" t="s">
        <v>32</v>
      </c>
      <c r="C54" s="68" t="s">
        <v>57</v>
      </c>
      <c r="D54" s="69">
        <v>1965</v>
      </c>
      <c r="E54" s="277"/>
      <c r="F54" s="251"/>
      <c r="G54" s="251"/>
      <c r="H54" s="251"/>
      <c r="I54" s="251"/>
      <c r="J54" s="413"/>
      <c r="K54" s="251"/>
      <c r="L54" s="251"/>
      <c r="M54" s="251"/>
      <c r="N54" s="249"/>
      <c r="O54" s="8">
        <f t="shared" si="2"/>
        <v>0</v>
      </c>
      <c r="P54" s="9">
        <f t="shared" si="1"/>
        <v>0</v>
      </c>
      <c r="Q54" s="10"/>
      <c r="R54" s="165"/>
    </row>
    <row r="55" spans="1:18" ht="12" customHeight="1" x14ac:dyDescent="0.2">
      <c r="A55" s="74" t="s">
        <v>349</v>
      </c>
      <c r="B55" s="64" t="s">
        <v>256</v>
      </c>
      <c r="C55" s="68" t="s">
        <v>257</v>
      </c>
      <c r="D55" s="69">
        <v>1982</v>
      </c>
      <c r="E55" s="411"/>
      <c r="F55" s="284"/>
      <c r="G55" s="13"/>
      <c r="H55" s="269"/>
      <c r="I55" s="276"/>
      <c r="J55" s="13"/>
      <c r="K55" s="13"/>
      <c r="L55" s="13"/>
      <c r="M55" s="13"/>
      <c r="N55" s="270"/>
      <c r="O55" s="8">
        <f t="shared" si="2"/>
        <v>0</v>
      </c>
      <c r="P55" s="9">
        <f t="shared" si="1"/>
        <v>0</v>
      </c>
      <c r="Q55" s="10"/>
      <c r="R55" s="165"/>
    </row>
    <row r="56" spans="1:18" ht="12" customHeight="1" x14ac:dyDescent="0.2">
      <c r="A56" s="74" t="s">
        <v>349</v>
      </c>
      <c r="B56" s="124" t="s">
        <v>155</v>
      </c>
      <c r="C56" s="124" t="s">
        <v>72</v>
      </c>
      <c r="D56" s="77">
        <v>1983</v>
      </c>
      <c r="E56" s="178"/>
      <c r="F56" s="13"/>
      <c r="G56" s="13"/>
      <c r="H56" s="13"/>
      <c r="I56" s="13"/>
      <c r="J56" s="13"/>
      <c r="K56" s="13"/>
      <c r="L56" s="13"/>
      <c r="M56" s="13"/>
      <c r="N56" s="272"/>
      <c r="O56" s="8">
        <f t="shared" si="2"/>
        <v>0</v>
      </c>
      <c r="P56" s="9">
        <f t="shared" si="1"/>
        <v>0</v>
      </c>
      <c r="Q56" s="10"/>
      <c r="R56" s="189"/>
    </row>
    <row r="57" spans="1:18" ht="12" customHeight="1" x14ac:dyDescent="0.2">
      <c r="A57" s="74" t="s">
        <v>349</v>
      </c>
      <c r="B57" s="64" t="s">
        <v>77</v>
      </c>
      <c r="C57" s="68" t="s">
        <v>63</v>
      </c>
      <c r="D57" s="69">
        <v>1979</v>
      </c>
      <c r="E57" s="70"/>
      <c r="F57" s="13"/>
      <c r="G57" s="284"/>
      <c r="H57" s="13"/>
      <c r="I57" s="13"/>
      <c r="J57" s="13"/>
      <c r="K57" s="13"/>
      <c r="L57" s="13"/>
      <c r="M57" s="13"/>
      <c r="N57" s="75"/>
      <c r="O57" s="8">
        <f t="shared" si="2"/>
        <v>0</v>
      </c>
      <c r="P57" s="9">
        <f t="shared" si="1"/>
        <v>0</v>
      </c>
      <c r="Q57" s="19"/>
      <c r="R57" s="165"/>
    </row>
    <row r="58" spans="1:18" ht="12" customHeight="1" x14ac:dyDescent="0.2">
      <c r="A58" s="74" t="s">
        <v>349</v>
      </c>
      <c r="B58" s="64" t="s">
        <v>258</v>
      </c>
      <c r="C58" s="68" t="s">
        <v>245</v>
      </c>
      <c r="D58" s="69">
        <v>1978</v>
      </c>
      <c r="E58" s="70"/>
      <c r="F58" s="13"/>
      <c r="G58" s="13"/>
      <c r="H58" s="13"/>
      <c r="I58" s="13"/>
      <c r="J58" s="13"/>
      <c r="K58" s="13"/>
      <c r="L58" s="13"/>
      <c r="M58" s="13"/>
      <c r="N58" s="75"/>
      <c r="O58" s="8">
        <f t="shared" si="2"/>
        <v>0</v>
      </c>
      <c r="P58" s="9">
        <f t="shared" si="1"/>
        <v>0</v>
      </c>
      <c r="Q58" s="19"/>
      <c r="R58" s="165"/>
    </row>
    <row r="59" spans="1:18" ht="12" customHeight="1" x14ac:dyDescent="0.2">
      <c r="A59" s="74" t="s">
        <v>349</v>
      </c>
      <c r="B59" s="64" t="s">
        <v>167</v>
      </c>
      <c r="C59" s="68" t="s">
        <v>58</v>
      </c>
      <c r="D59" s="69">
        <v>1972</v>
      </c>
      <c r="E59" s="70"/>
      <c r="F59" s="13"/>
      <c r="G59" s="13"/>
      <c r="H59" s="13"/>
      <c r="I59" s="13"/>
      <c r="J59" s="13"/>
      <c r="K59" s="13"/>
      <c r="L59" s="13"/>
      <c r="M59" s="13"/>
      <c r="N59" s="75"/>
      <c r="O59" s="8">
        <f t="shared" si="2"/>
        <v>0</v>
      </c>
      <c r="P59" s="58">
        <f t="shared" si="1"/>
        <v>0</v>
      </c>
      <c r="Q59" s="19"/>
      <c r="R59" s="79"/>
    </row>
    <row r="60" spans="1:18" ht="12" customHeight="1" x14ac:dyDescent="0.2">
      <c r="A60" s="74" t="s">
        <v>349</v>
      </c>
      <c r="B60" s="124" t="s">
        <v>228</v>
      </c>
      <c r="C60" s="180" t="s">
        <v>57</v>
      </c>
      <c r="D60" s="77">
        <v>1971</v>
      </c>
      <c r="E60" s="70"/>
      <c r="F60" s="13"/>
      <c r="G60" s="13"/>
      <c r="H60" s="13"/>
      <c r="I60" s="13"/>
      <c r="J60" s="13"/>
      <c r="K60" s="13"/>
      <c r="L60" s="13"/>
      <c r="M60" s="13"/>
      <c r="N60" s="75"/>
      <c r="O60" s="8">
        <f t="shared" si="2"/>
        <v>0</v>
      </c>
      <c r="P60" s="58">
        <f t="shared" si="1"/>
        <v>0</v>
      </c>
      <c r="Q60" s="10"/>
      <c r="R60" s="79"/>
    </row>
    <row r="61" spans="1:18" ht="12" customHeight="1" x14ac:dyDescent="0.2">
      <c r="A61" s="74" t="s">
        <v>349</v>
      </c>
      <c r="B61" s="64" t="s">
        <v>86</v>
      </c>
      <c r="C61" s="68" t="s">
        <v>58</v>
      </c>
      <c r="D61" s="69">
        <v>1969</v>
      </c>
      <c r="E61" s="18"/>
      <c r="F61" s="18"/>
      <c r="G61" s="18"/>
      <c r="H61" s="18"/>
      <c r="I61" s="18"/>
      <c r="J61" s="18"/>
      <c r="K61" s="18"/>
      <c r="L61" s="18"/>
      <c r="M61" s="18"/>
      <c r="N61" s="57"/>
      <c r="O61" s="8">
        <f t="shared" si="2"/>
        <v>0</v>
      </c>
      <c r="P61" s="58">
        <f t="shared" si="1"/>
        <v>0</v>
      </c>
      <c r="Q61" s="19"/>
      <c r="R61" s="165"/>
    </row>
    <row r="62" spans="1:18" ht="12" customHeight="1" x14ac:dyDescent="0.2">
      <c r="A62" s="74" t="s">
        <v>349</v>
      </c>
      <c r="B62" s="64" t="s">
        <v>78</v>
      </c>
      <c r="C62" s="68" t="s">
        <v>58</v>
      </c>
      <c r="D62" s="69">
        <v>1983</v>
      </c>
      <c r="E62" s="70"/>
      <c r="F62" s="13"/>
      <c r="G62" s="13"/>
      <c r="H62" s="13"/>
      <c r="I62" s="13"/>
      <c r="J62" s="13"/>
      <c r="K62" s="13"/>
      <c r="L62" s="13"/>
      <c r="M62" s="13"/>
      <c r="N62" s="75"/>
      <c r="O62" s="8">
        <f t="shared" si="2"/>
        <v>0</v>
      </c>
      <c r="P62" s="58">
        <f t="shared" si="1"/>
        <v>0</v>
      </c>
      <c r="Q62" s="19"/>
      <c r="R62" s="165"/>
    </row>
    <row r="63" spans="1:18" ht="12" customHeight="1" x14ac:dyDescent="0.2">
      <c r="A63" s="74" t="s">
        <v>349</v>
      </c>
      <c r="B63" s="64" t="s">
        <v>221</v>
      </c>
      <c r="C63" s="68" t="s">
        <v>58</v>
      </c>
      <c r="D63" s="69">
        <v>1982</v>
      </c>
      <c r="E63" s="70"/>
      <c r="F63" s="13"/>
      <c r="G63" s="13"/>
      <c r="H63" s="13"/>
      <c r="I63" s="13"/>
      <c r="J63" s="13"/>
      <c r="K63" s="13"/>
      <c r="L63" s="13"/>
      <c r="M63" s="13"/>
      <c r="N63" s="75"/>
      <c r="O63" s="8">
        <f t="shared" si="2"/>
        <v>0</v>
      </c>
      <c r="P63" s="58">
        <f t="shared" si="1"/>
        <v>0</v>
      </c>
      <c r="Q63" s="19"/>
      <c r="R63" s="165"/>
    </row>
    <row r="64" spans="1:18" ht="12" customHeight="1" x14ac:dyDescent="0.2">
      <c r="A64" s="74" t="s">
        <v>349</v>
      </c>
      <c r="B64" s="83" t="s">
        <v>231</v>
      </c>
      <c r="C64" s="83" t="s">
        <v>57</v>
      </c>
      <c r="D64" s="20">
        <v>1976</v>
      </c>
      <c r="E64" s="184"/>
      <c r="F64" s="80"/>
      <c r="G64" s="80"/>
      <c r="H64" s="80"/>
      <c r="I64" s="80"/>
      <c r="J64" s="80"/>
      <c r="K64" s="80"/>
      <c r="L64" s="80"/>
      <c r="M64" s="80"/>
      <c r="N64" s="130"/>
      <c r="O64" s="51">
        <f t="shared" si="2"/>
        <v>0</v>
      </c>
      <c r="P64" s="9">
        <f t="shared" si="1"/>
        <v>0</v>
      </c>
      <c r="Q64" s="10"/>
      <c r="R64" s="189"/>
    </row>
    <row r="65" spans="1:18" ht="12" customHeight="1" x14ac:dyDescent="0.2">
      <c r="A65" s="74" t="s">
        <v>349</v>
      </c>
      <c r="B65" s="136" t="s">
        <v>187</v>
      </c>
      <c r="C65" s="21" t="s">
        <v>57</v>
      </c>
      <c r="D65" s="17">
        <v>1973</v>
      </c>
      <c r="E65" s="71"/>
      <c r="F65" s="73"/>
      <c r="G65" s="73"/>
      <c r="H65" s="73"/>
      <c r="I65" s="73"/>
      <c r="J65" s="73"/>
      <c r="K65" s="73"/>
      <c r="L65" s="73"/>
      <c r="M65" s="73"/>
      <c r="N65" s="84"/>
      <c r="O65" s="8">
        <f t="shared" si="2"/>
        <v>0</v>
      </c>
      <c r="P65" s="58">
        <f t="shared" si="1"/>
        <v>0</v>
      </c>
      <c r="Q65" s="19"/>
      <c r="R65" s="165"/>
    </row>
    <row r="66" spans="1:18" ht="12" customHeight="1" x14ac:dyDescent="0.2">
      <c r="A66" s="74" t="s">
        <v>349</v>
      </c>
      <c r="B66" s="64" t="s">
        <v>59</v>
      </c>
      <c r="C66" s="68" t="s">
        <v>58</v>
      </c>
      <c r="D66" s="69">
        <v>1962</v>
      </c>
      <c r="E66" s="70"/>
      <c r="F66" s="13"/>
      <c r="G66" s="13"/>
      <c r="H66" s="13"/>
      <c r="I66" s="13"/>
      <c r="J66" s="13"/>
      <c r="K66" s="13"/>
      <c r="L66" s="13"/>
      <c r="M66" s="13"/>
      <c r="N66" s="75"/>
      <c r="O66" s="8">
        <f t="shared" si="2"/>
        <v>0</v>
      </c>
      <c r="P66" s="58">
        <f t="shared" si="1"/>
        <v>0</v>
      </c>
      <c r="Q66" s="19"/>
      <c r="R66" s="165"/>
    </row>
    <row r="67" spans="1:18" ht="12" customHeight="1" x14ac:dyDescent="0.2">
      <c r="A67" s="74" t="s">
        <v>349</v>
      </c>
      <c r="B67" s="64" t="s">
        <v>90</v>
      </c>
      <c r="C67" s="68" t="s">
        <v>58</v>
      </c>
      <c r="D67" s="69">
        <v>1954</v>
      </c>
      <c r="E67" s="70"/>
      <c r="F67" s="13"/>
      <c r="G67" s="13"/>
      <c r="H67" s="13"/>
      <c r="I67" s="13"/>
      <c r="J67" s="13"/>
      <c r="K67" s="13"/>
      <c r="L67" s="13"/>
      <c r="M67" s="13"/>
      <c r="N67" s="75"/>
      <c r="O67" s="8">
        <f t="shared" si="2"/>
        <v>0</v>
      </c>
      <c r="P67" s="58">
        <f t="shared" si="1"/>
        <v>0</v>
      </c>
      <c r="Q67" s="19"/>
      <c r="R67" s="79"/>
    </row>
    <row r="68" spans="1:18" ht="12" customHeight="1" x14ac:dyDescent="0.2">
      <c r="A68" s="74" t="s">
        <v>349</v>
      </c>
      <c r="B68" s="64" t="s">
        <v>189</v>
      </c>
      <c r="C68" s="68" t="s">
        <v>157</v>
      </c>
      <c r="D68" s="69">
        <v>1973</v>
      </c>
      <c r="E68" s="70"/>
      <c r="F68" s="13"/>
      <c r="G68" s="13"/>
      <c r="H68" s="13"/>
      <c r="I68" s="13"/>
      <c r="J68" s="13"/>
      <c r="K68" s="13"/>
      <c r="L68" s="13"/>
      <c r="M68" s="13"/>
      <c r="N68" s="75"/>
      <c r="O68" s="8">
        <f t="shared" si="2"/>
        <v>0</v>
      </c>
      <c r="P68" s="58">
        <f t="shared" si="1"/>
        <v>0</v>
      </c>
      <c r="Q68" s="19"/>
      <c r="R68" s="79"/>
    </row>
    <row r="69" spans="1:18" ht="12" customHeight="1" x14ac:dyDescent="0.2">
      <c r="A69" s="74" t="s">
        <v>349</v>
      </c>
      <c r="B69" s="64" t="s">
        <v>83</v>
      </c>
      <c r="C69" s="68" t="s">
        <v>58</v>
      </c>
      <c r="D69" s="69"/>
      <c r="E69" s="70"/>
      <c r="F69" s="13"/>
      <c r="G69" s="13"/>
      <c r="H69" s="13"/>
      <c r="I69" s="13"/>
      <c r="J69" s="13"/>
      <c r="K69" s="13"/>
      <c r="L69" s="13"/>
      <c r="M69" s="13"/>
      <c r="N69" s="75"/>
      <c r="O69" s="8">
        <f t="shared" si="2"/>
        <v>0</v>
      </c>
      <c r="P69" s="58">
        <f t="shared" si="1"/>
        <v>0</v>
      </c>
      <c r="Q69" s="19"/>
      <c r="R69" s="165"/>
    </row>
    <row r="70" spans="1:18" ht="12" customHeight="1" x14ac:dyDescent="0.2">
      <c r="A70" s="74" t="s">
        <v>349</v>
      </c>
      <c r="B70" s="124" t="s">
        <v>84</v>
      </c>
      <c r="C70" s="187" t="s">
        <v>58</v>
      </c>
      <c r="D70" s="77">
        <v>1962</v>
      </c>
      <c r="E70" s="184"/>
      <c r="F70" s="185"/>
      <c r="G70" s="13"/>
      <c r="H70" s="13"/>
      <c r="I70" s="13"/>
      <c r="J70" s="13"/>
      <c r="K70" s="13"/>
      <c r="L70" s="13"/>
      <c r="M70" s="13"/>
      <c r="N70" s="186"/>
      <c r="O70" s="8">
        <f t="shared" ref="O70:O101" si="3">SUM(E70:N70)</f>
        <v>0</v>
      </c>
      <c r="P70" s="9">
        <f t="shared" si="1"/>
        <v>0</v>
      </c>
      <c r="Q70" s="19"/>
      <c r="R70" s="165"/>
    </row>
    <row r="71" spans="1:18" ht="12" customHeight="1" x14ac:dyDescent="0.2">
      <c r="A71" s="74" t="s">
        <v>349</v>
      </c>
      <c r="B71" s="124" t="s">
        <v>179</v>
      </c>
      <c r="C71" s="76" t="s">
        <v>58</v>
      </c>
      <c r="D71" s="77">
        <v>1991</v>
      </c>
      <c r="E71" s="78"/>
      <c r="F71" s="13"/>
      <c r="G71" s="13"/>
      <c r="H71" s="13"/>
      <c r="I71" s="13"/>
      <c r="J71" s="13"/>
      <c r="K71" s="13"/>
      <c r="L71" s="13"/>
      <c r="M71" s="13"/>
      <c r="N71" s="49"/>
      <c r="O71" s="8">
        <f t="shared" si="3"/>
        <v>0</v>
      </c>
      <c r="P71" s="9">
        <f t="shared" si="1"/>
        <v>0</v>
      </c>
      <c r="Q71" s="19"/>
      <c r="R71" s="165"/>
    </row>
    <row r="72" spans="1:18" ht="12" customHeight="1" x14ac:dyDescent="0.2">
      <c r="A72" s="74" t="s">
        <v>349</v>
      </c>
      <c r="B72" s="64" t="s">
        <v>193</v>
      </c>
      <c r="C72" s="68" t="s">
        <v>57</v>
      </c>
      <c r="D72" s="69">
        <v>1973</v>
      </c>
      <c r="E72" s="70"/>
      <c r="F72" s="13"/>
      <c r="G72" s="13"/>
      <c r="H72" s="13"/>
      <c r="I72" s="13"/>
      <c r="J72" s="13"/>
      <c r="K72" s="13"/>
      <c r="L72" s="13"/>
      <c r="M72" s="13"/>
      <c r="N72" s="75"/>
      <c r="O72" s="8">
        <f t="shared" si="3"/>
        <v>0</v>
      </c>
      <c r="P72" s="9">
        <f t="shared" si="1"/>
        <v>0</v>
      </c>
      <c r="Q72" s="19"/>
      <c r="R72" s="165"/>
    </row>
    <row r="73" spans="1:18" ht="12" customHeight="1" x14ac:dyDescent="0.2">
      <c r="A73" s="74" t="s">
        <v>349</v>
      </c>
      <c r="B73" s="64" t="s">
        <v>266</v>
      </c>
      <c r="C73" s="68" t="s">
        <v>267</v>
      </c>
      <c r="D73" s="69">
        <v>1975</v>
      </c>
      <c r="E73" s="70"/>
      <c r="F73" s="13"/>
      <c r="G73" s="13"/>
      <c r="H73" s="13"/>
      <c r="I73" s="13"/>
      <c r="J73" s="13"/>
      <c r="K73" s="13"/>
      <c r="L73" s="13"/>
      <c r="M73" s="13"/>
      <c r="N73" s="75"/>
      <c r="O73" s="8">
        <f t="shared" si="3"/>
        <v>0</v>
      </c>
      <c r="P73" s="58">
        <f t="shared" ref="P73:P104" si="4">COUNT(E73:N73)</f>
        <v>0</v>
      </c>
      <c r="Q73" s="19"/>
      <c r="R73" s="165"/>
    </row>
    <row r="74" spans="1:18" ht="12" customHeight="1" x14ac:dyDescent="0.2">
      <c r="A74" s="74" t="s">
        <v>349</v>
      </c>
      <c r="B74" s="135" t="s">
        <v>186</v>
      </c>
      <c r="C74" s="53" t="s">
        <v>57</v>
      </c>
      <c r="D74" s="77">
        <v>1970</v>
      </c>
      <c r="E74" s="78"/>
      <c r="F74" s="13"/>
      <c r="G74" s="13"/>
      <c r="H74" s="13"/>
      <c r="I74" s="13"/>
      <c r="J74" s="13"/>
      <c r="K74" s="13"/>
      <c r="L74" s="13"/>
      <c r="M74" s="13"/>
      <c r="N74" s="49"/>
      <c r="O74" s="8">
        <f t="shared" si="3"/>
        <v>0</v>
      </c>
      <c r="P74" s="9">
        <f t="shared" si="4"/>
        <v>0</v>
      </c>
      <c r="Q74" s="19"/>
      <c r="R74" s="165"/>
    </row>
    <row r="75" spans="1:18" ht="12" customHeight="1" x14ac:dyDescent="0.2">
      <c r="A75" s="74" t="s">
        <v>349</v>
      </c>
      <c r="B75" s="83" t="s">
        <v>36</v>
      </c>
      <c r="C75" s="177" t="s">
        <v>57</v>
      </c>
      <c r="D75" s="6">
        <v>1974</v>
      </c>
      <c r="E75" s="271"/>
      <c r="F75" s="162"/>
      <c r="G75" s="13"/>
      <c r="H75" s="13"/>
      <c r="I75" s="13"/>
      <c r="J75" s="13"/>
      <c r="K75" s="13"/>
      <c r="L75" s="13"/>
      <c r="M75" s="13"/>
      <c r="N75" s="82"/>
      <c r="O75" s="8">
        <f t="shared" si="3"/>
        <v>0</v>
      </c>
      <c r="P75" s="9">
        <f t="shared" si="4"/>
        <v>0</v>
      </c>
      <c r="Q75" s="10"/>
      <c r="R75" s="165"/>
    </row>
    <row r="76" spans="1:18" ht="12" customHeight="1" x14ac:dyDescent="0.2">
      <c r="A76" s="74" t="s">
        <v>349</v>
      </c>
      <c r="B76" s="136" t="s">
        <v>152</v>
      </c>
      <c r="C76" s="21" t="s">
        <v>58</v>
      </c>
      <c r="D76" s="17">
        <v>1965</v>
      </c>
      <c r="E76" s="65"/>
      <c r="F76" s="18"/>
      <c r="G76" s="18"/>
      <c r="H76" s="18"/>
      <c r="I76" s="18"/>
      <c r="J76" s="18"/>
      <c r="K76" s="18"/>
      <c r="L76" s="18"/>
      <c r="M76" s="18"/>
      <c r="N76" s="75"/>
      <c r="O76" s="8">
        <f t="shared" si="3"/>
        <v>0</v>
      </c>
      <c r="P76" s="58">
        <f t="shared" si="4"/>
        <v>0</v>
      </c>
      <c r="Q76" s="10"/>
      <c r="R76" s="59"/>
    </row>
    <row r="77" spans="1:18" ht="12" customHeight="1" x14ac:dyDescent="0.2">
      <c r="A77" s="74" t="s">
        <v>349</v>
      </c>
      <c r="B77" s="64" t="s">
        <v>264</v>
      </c>
      <c r="C77" s="68" t="s">
        <v>265</v>
      </c>
      <c r="D77" s="69">
        <v>1985</v>
      </c>
      <c r="E77" s="70"/>
      <c r="F77" s="18"/>
      <c r="G77" s="65"/>
      <c r="H77" s="18"/>
      <c r="I77" s="18"/>
      <c r="J77" s="18"/>
      <c r="K77" s="18"/>
      <c r="L77" s="18"/>
      <c r="M77" s="18"/>
      <c r="N77" s="75"/>
      <c r="O77" s="51">
        <f t="shared" si="3"/>
        <v>0</v>
      </c>
      <c r="P77" s="9">
        <f t="shared" si="4"/>
        <v>0</v>
      </c>
      <c r="Q77" s="19"/>
      <c r="R77" s="165"/>
    </row>
    <row r="78" spans="1:18" ht="12" customHeight="1" x14ac:dyDescent="0.2">
      <c r="A78" s="74" t="s">
        <v>349</v>
      </c>
      <c r="B78" s="124" t="s">
        <v>219</v>
      </c>
      <c r="C78" s="124" t="s">
        <v>58</v>
      </c>
      <c r="D78" s="77"/>
      <c r="E78" s="70"/>
      <c r="F78" s="18"/>
      <c r="G78" s="18"/>
      <c r="H78" s="18"/>
      <c r="I78" s="18"/>
      <c r="J78" s="18"/>
      <c r="K78" s="18"/>
      <c r="L78" s="18"/>
      <c r="M78" s="18"/>
      <c r="N78" s="75"/>
      <c r="O78" s="8">
        <f t="shared" si="3"/>
        <v>0</v>
      </c>
      <c r="P78" s="58">
        <f t="shared" si="4"/>
        <v>0</v>
      </c>
      <c r="Q78" s="10"/>
      <c r="R78" s="79"/>
    </row>
    <row r="79" spans="1:18" ht="12" customHeight="1" x14ac:dyDescent="0.2">
      <c r="A79" s="74" t="s">
        <v>349</v>
      </c>
      <c r="B79" s="64" t="s">
        <v>243</v>
      </c>
      <c r="C79" s="68" t="s">
        <v>58</v>
      </c>
      <c r="D79" s="69"/>
      <c r="E79" s="18"/>
      <c r="F79" s="18"/>
      <c r="G79" s="18"/>
      <c r="H79" s="18"/>
      <c r="I79" s="18"/>
      <c r="J79" s="18"/>
      <c r="K79" s="18"/>
      <c r="L79" s="18"/>
      <c r="M79" s="18"/>
      <c r="N79" s="57"/>
      <c r="O79" s="51">
        <f t="shared" si="3"/>
        <v>0</v>
      </c>
      <c r="P79" s="9">
        <f t="shared" si="4"/>
        <v>0</v>
      </c>
      <c r="Q79" s="19"/>
      <c r="R79" s="165"/>
    </row>
    <row r="80" spans="1:18" ht="12" customHeight="1" x14ac:dyDescent="0.2">
      <c r="A80" s="74" t="s">
        <v>349</v>
      </c>
      <c r="B80" s="124" t="s">
        <v>42</v>
      </c>
      <c r="C80" s="76" t="s">
        <v>57</v>
      </c>
      <c r="D80" s="77">
        <v>1971</v>
      </c>
      <c r="E80" s="129"/>
      <c r="F80" s="80"/>
      <c r="G80" s="162"/>
      <c r="H80" s="13"/>
      <c r="I80" s="13"/>
      <c r="J80" s="13"/>
      <c r="K80" s="13"/>
      <c r="L80" s="13"/>
      <c r="M80" s="13"/>
      <c r="N80" s="49"/>
      <c r="O80" s="51">
        <f t="shared" si="3"/>
        <v>0</v>
      </c>
      <c r="P80" s="9">
        <f t="shared" si="4"/>
        <v>0</v>
      </c>
      <c r="Q80" s="10"/>
      <c r="R80" s="189"/>
    </row>
    <row r="81" spans="1:18" ht="12" customHeight="1" x14ac:dyDescent="0.2">
      <c r="A81" s="74" t="s">
        <v>349</v>
      </c>
      <c r="B81" s="64" t="s">
        <v>66</v>
      </c>
      <c r="C81" s="68" t="s">
        <v>58</v>
      </c>
      <c r="D81" s="69">
        <v>1973</v>
      </c>
      <c r="E81" s="70"/>
      <c r="F81" s="18"/>
      <c r="G81" s="65"/>
      <c r="H81" s="18"/>
      <c r="I81" s="18"/>
      <c r="J81" s="18"/>
      <c r="K81" s="18"/>
      <c r="L81" s="18"/>
      <c r="M81" s="18"/>
      <c r="N81" s="75"/>
      <c r="O81" s="51">
        <f t="shared" si="3"/>
        <v>0</v>
      </c>
      <c r="P81" s="9">
        <f t="shared" si="4"/>
        <v>0</v>
      </c>
      <c r="Q81" s="19"/>
      <c r="R81" s="165"/>
    </row>
    <row r="82" spans="1:18" ht="12" customHeight="1" x14ac:dyDescent="0.2">
      <c r="A82" s="74" t="s">
        <v>349</v>
      </c>
      <c r="B82" s="64" t="s">
        <v>174</v>
      </c>
      <c r="C82" s="68" t="s">
        <v>58</v>
      </c>
      <c r="D82" s="69">
        <v>1985</v>
      </c>
      <c r="E82" s="70"/>
      <c r="F82" s="18"/>
      <c r="G82" s="65"/>
      <c r="H82" s="301"/>
      <c r="I82" s="18"/>
      <c r="J82" s="18"/>
      <c r="K82" s="18"/>
      <c r="L82" s="18"/>
      <c r="M82" s="18"/>
      <c r="N82" s="75"/>
      <c r="O82" s="51">
        <f t="shared" si="3"/>
        <v>0</v>
      </c>
      <c r="P82" s="9">
        <f t="shared" si="4"/>
        <v>0</v>
      </c>
      <c r="Q82" s="19"/>
      <c r="R82" s="165"/>
    </row>
    <row r="83" spans="1:18" ht="12" customHeight="1" x14ac:dyDescent="0.2">
      <c r="A83" s="74" t="s">
        <v>349</v>
      </c>
      <c r="B83" s="64" t="s">
        <v>80</v>
      </c>
      <c r="C83" s="68" t="s">
        <v>57</v>
      </c>
      <c r="D83" s="69">
        <v>1976</v>
      </c>
      <c r="E83" s="70"/>
      <c r="F83" s="18"/>
      <c r="G83" s="65"/>
      <c r="H83" s="18"/>
      <c r="I83" s="18"/>
      <c r="J83" s="18"/>
      <c r="K83" s="18"/>
      <c r="L83" s="18"/>
      <c r="M83" s="18"/>
      <c r="N83" s="75"/>
      <c r="O83" s="51">
        <f t="shared" si="3"/>
        <v>0</v>
      </c>
      <c r="P83" s="9">
        <f t="shared" si="4"/>
        <v>0</v>
      </c>
      <c r="Q83" s="19"/>
      <c r="R83" s="165"/>
    </row>
    <row r="84" spans="1:18" ht="12" customHeight="1" x14ac:dyDescent="0.2">
      <c r="A84" s="74" t="s">
        <v>349</v>
      </c>
      <c r="B84" s="64" t="s">
        <v>122</v>
      </c>
      <c r="C84" s="68" t="s">
        <v>57</v>
      </c>
      <c r="D84" s="69">
        <v>1973</v>
      </c>
      <c r="E84" s="70"/>
      <c r="F84" s="13"/>
      <c r="G84" s="13"/>
      <c r="H84" s="13"/>
      <c r="I84" s="13"/>
      <c r="J84" s="13"/>
      <c r="K84" s="123"/>
      <c r="L84" s="13"/>
      <c r="M84" s="13"/>
      <c r="N84" s="278"/>
      <c r="O84" s="8">
        <f t="shared" si="3"/>
        <v>0</v>
      </c>
      <c r="P84" s="58">
        <f t="shared" si="4"/>
        <v>0</v>
      </c>
      <c r="Q84" s="19"/>
      <c r="R84" s="165"/>
    </row>
    <row r="85" spans="1:18" ht="12" customHeight="1" x14ac:dyDescent="0.2">
      <c r="A85" s="74" t="s">
        <v>349</v>
      </c>
      <c r="B85" s="64" t="s">
        <v>87</v>
      </c>
      <c r="C85" s="68" t="s">
        <v>88</v>
      </c>
      <c r="D85" s="69">
        <v>1956</v>
      </c>
      <c r="E85" s="70"/>
      <c r="F85" s="13"/>
      <c r="G85" s="13"/>
      <c r="H85" s="13"/>
      <c r="I85" s="13"/>
      <c r="J85" s="13"/>
      <c r="K85" s="13"/>
      <c r="L85" s="13"/>
      <c r="M85" s="13"/>
      <c r="N85" s="75"/>
      <c r="O85" s="8">
        <f t="shared" si="3"/>
        <v>0</v>
      </c>
      <c r="P85" s="58">
        <f t="shared" si="4"/>
        <v>0</v>
      </c>
      <c r="Q85" s="19"/>
      <c r="R85" s="165"/>
    </row>
    <row r="86" spans="1:18" ht="12" customHeight="1" x14ac:dyDescent="0.2">
      <c r="A86" s="74" t="s">
        <v>349</v>
      </c>
      <c r="B86" s="64" t="s">
        <v>177</v>
      </c>
      <c r="C86" s="68" t="s">
        <v>58</v>
      </c>
      <c r="D86" s="69"/>
      <c r="E86" s="70"/>
      <c r="F86" s="18"/>
      <c r="G86" s="18"/>
      <c r="H86" s="18"/>
      <c r="I86" s="18"/>
      <c r="J86" s="18"/>
      <c r="K86" s="18"/>
      <c r="L86" s="18"/>
      <c r="M86" s="18"/>
      <c r="N86" s="75"/>
      <c r="O86" s="8">
        <f t="shared" si="3"/>
        <v>0</v>
      </c>
      <c r="P86" s="58">
        <f t="shared" si="4"/>
        <v>0</v>
      </c>
      <c r="Q86" s="19"/>
      <c r="R86" s="165"/>
    </row>
    <row r="87" spans="1:18" ht="12" customHeight="1" x14ac:dyDescent="0.2">
      <c r="A87" s="74" t="s">
        <v>349</v>
      </c>
      <c r="B87" s="64" t="s">
        <v>123</v>
      </c>
      <c r="C87" s="68" t="s">
        <v>57</v>
      </c>
      <c r="D87" s="69">
        <v>1977</v>
      </c>
      <c r="E87" s="70"/>
      <c r="F87" s="13"/>
      <c r="G87" s="13"/>
      <c r="H87" s="13"/>
      <c r="I87" s="13"/>
      <c r="J87" s="13"/>
      <c r="K87" s="13"/>
      <c r="L87" s="13"/>
      <c r="M87" s="13"/>
      <c r="N87" s="75"/>
      <c r="O87" s="8">
        <f t="shared" si="3"/>
        <v>0</v>
      </c>
      <c r="P87" s="58">
        <f t="shared" si="4"/>
        <v>0</v>
      </c>
      <c r="Q87" s="19"/>
      <c r="R87" s="165"/>
    </row>
    <row r="88" spans="1:18" ht="12" customHeight="1" x14ac:dyDescent="0.2">
      <c r="A88" s="74" t="s">
        <v>349</v>
      </c>
      <c r="B88" s="64" t="s">
        <v>286</v>
      </c>
      <c r="C88" s="68" t="s">
        <v>57</v>
      </c>
      <c r="D88" s="69">
        <v>1979</v>
      </c>
      <c r="E88" s="18"/>
      <c r="F88" s="18"/>
      <c r="G88" s="18"/>
      <c r="H88" s="18"/>
      <c r="I88" s="18"/>
      <c r="J88" s="18"/>
      <c r="K88" s="18"/>
      <c r="L88" s="18"/>
      <c r="M88" s="18"/>
      <c r="N88" s="57"/>
      <c r="O88" s="8">
        <f t="shared" si="3"/>
        <v>0</v>
      </c>
      <c r="P88" s="58">
        <f t="shared" si="4"/>
        <v>0</v>
      </c>
      <c r="Q88" s="19"/>
      <c r="R88" s="165"/>
    </row>
    <row r="89" spans="1:18" ht="12" customHeight="1" x14ac:dyDescent="0.2">
      <c r="A89" s="74" t="s">
        <v>349</v>
      </c>
      <c r="B89" s="64" t="s">
        <v>79</v>
      </c>
      <c r="C89" s="68" t="s">
        <v>63</v>
      </c>
      <c r="D89" s="69">
        <v>1971</v>
      </c>
      <c r="E89" s="71"/>
      <c r="F89" s="73"/>
      <c r="G89" s="73"/>
      <c r="H89" s="73"/>
      <c r="I89" s="73"/>
      <c r="J89" s="73"/>
      <c r="K89" s="73"/>
      <c r="L89" s="73"/>
      <c r="M89" s="73"/>
      <c r="N89" s="84"/>
      <c r="O89" s="8">
        <f t="shared" si="3"/>
        <v>0</v>
      </c>
      <c r="P89" s="58">
        <f t="shared" si="4"/>
        <v>0</v>
      </c>
      <c r="Q89" s="19"/>
      <c r="R89" s="165"/>
    </row>
    <row r="90" spans="1:18" ht="12" customHeight="1" x14ac:dyDescent="0.2">
      <c r="A90" s="74" t="s">
        <v>349</v>
      </c>
      <c r="B90" s="64" t="s">
        <v>208</v>
      </c>
      <c r="C90" s="64" t="s">
        <v>58</v>
      </c>
      <c r="D90" s="69">
        <v>1974</v>
      </c>
      <c r="E90" s="18"/>
      <c r="F90" s="18"/>
      <c r="G90" s="18"/>
      <c r="H90" s="18"/>
      <c r="I90" s="18"/>
      <c r="J90" s="18"/>
      <c r="K90" s="18"/>
      <c r="L90" s="18"/>
      <c r="M90" s="18"/>
      <c r="N90" s="57"/>
      <c r="O90" s="8">
        <f t="shared" si="3"/>
        <v>0</v>
      </c>
      <c r="P90" s="58">
        <f t="shared" si="4"/>
        <v>0</v>
      </c>
      <c r="Q90" s="19"/>
      <c r="R90" s="165"/>
    </row>
    <row r="91" spans="1:18" ht="12" customHeight="1" x14ac:dyDescent="0.2">
      <c r="A91" s="74" t="s">
        <v>349</v>
      </c>
      <c r="B91" s="64" t="s">
        <v>89</v>
      </c>
      <c r="C91" s="68" t="s">
        <v>57</v>
      </c>
      <c r="D91" s="69"/>
      <c r="E91" s="70"/>
      <c r="F91" s="18"/>
      <c r="G91" s="18"/>
      <c r="H91" s="18"/>
      <c r="I91" s="18"/>
      <c r="J91" s="18"/>
      <c r="K91" s="18"/>
      <c r="L91" s="18"/>
      <c r="M91" s="18"/>
      <c r="N91" s="75"/>
      <c r="O91" s="8">
        <f t="shared" si="3"/>
        <v>0</v>
      </c>
      <c r="P91" s="58">
        <f t="shared" si="4"/>
        <v>0</v>
      </c>
      <c r="Q91" s="19"/>
      <c r="R91" s="165"/>
    </row>
    <row r="92" spans="1:18" ht="12" customHeight="1" x14ac:dyDescent="0.2">
      <c r="A92" s="74" t="s">
        <v>349</v>
      </c>
      <c r="B92" s="64" t="s">
        <v>195</v>
      </c>
      <c r="C92" s="68" t="s">
        <v>63</v>
      </c>
      <c r="D92" s="69">
        <v>1969</v>
      </c>
      <c r="E92" s="75"/>
      <c r="F92" s="212"/>
      <c r="G92" s="212"/>
      <c r="H92" s="13"/>
      <c r="I92" s="123"/>
      <c r="J92" s="13"/>
      <c r="K92" s="212"/>
      <c r="L92" s="13"/>
      <c r="M92" s="13"/>
      <c r="N92" s="75"/>
      <c r="O92" s="8">
        <f t="shared" si="3"/>
        <v>0</v>
      </c>
      <c r="P92" s="58">
        <f t="shared" si="4"/>
        <v>0</v>
      </c>
      <c r="Q92" s="19"/>
      <c r="R92" s="165"/>
    </row>
    <row r="93" spans="1:18" ht="12" customHeight="1" x14ac:dyDescent="0.2">
      <c r="A93" s="74" t="s">
        <v>349</v>
      </c>
      <c r="B93" s="64" t="s">
        <v>184</v>
      </c>
      <c r="C93" s="68" t="s">
        <v>57</v>
      </c>
      <c r="D93" s="69"/>
      <c r="E93" s="75"/>
      <c r="F93" s="38"/>
      <c r="G93" s="41"/>
      <c r="H93" s="38"/>
      <c r="I93" s="38"/>
      <c r="J93" s="41"/>
      <c r="K93" s="13"/>
      <c r="L93" s="38"/>
      <c r="M93" s="38"/>
      <c r="N93" s="81"/>
      <c r="O93" s="8">
        <f t="shared" si="3"/>
        <v>0</v>
      </c>
      <c r="P93" s="58">
        <f t="shared" si="4"/>
        <v>0</v>
      </c>
      <c r="Q93" s="19"/>
      <c r="R93" s="165"/>
    </row>
    <row r="94" spans="1:18" ht="12" customHeight="1" x14ac:dyDescent="0.2">
      <c r="A94" s="74" t="s">
        <v>349</v>
      </c>
      <c r="B94" s="64" t="s">
        <v>169</v>
      </c>
      <c r="C94" s="68" t="s">
        <v>57</v>
      </c>
      <c r="D94" s="69">
        <v>1960</v>
      </c>
      <c r="E94" s="178"/>
      <c r="F94" s="13"/>
      <c r="G94" s="13"/>
      <c r="H94" s="13"/>
      <c r="I94" s="13"/>
      <c r="J94" s="13"/>
      <c r="K94" s="13"/>
      <c r="L94" s="13"/>
      <c r="M94" s="13"/>
      <c r="N94" s="75"/>
      <c r="O94" s="8">
        <f t="shared" si="3"/>
        <v>0</v>
      </c>
      <c r="P94" s="58">
        <f t="shared" si="4"/>
        <v>0</v>
      </c>
      <c r="Q94" s="19"/>
      <c r="R94" s="165"/>
    </row>
    <row r="95" spans="1:18" ht="12" customHeight="1" x14ac:dyDescent="0.2">
      <c r="A95" s="74" t="s">
        <v>349</v>
      </c>
      <c r="B95" s="64" t="s">
        <v>119</v>
      </c>
      <c r="C95" s="68" t="s">
        <v>57</v>
      </c>
      <c r="D95" s="69">
        <v>1969</v>
      </c>
      <c r="E95" s="70"/>
      <c r="F95" s="13"/>
      <c r="G95" s="13"/>
      <c r="H95" s="13"/>
      <c r="I95" s="13"/>
      <c r="J95" s="13"/>
      <c r="K95" s="13"/>
      <c r="L95" s="13"/>
      <c r="M95" s="13"/>
      <c r="N95" s="75"/>
      <c r="O95" s="8">
        <f t="shared" si="3"/>
        <v>0</v>
      </c>
      <c r="P95" s="58">
        <f t="shared" si="4"/>
        <v>0</v>
      </c>
      <c r="Q95" s="19"/>
      <c r="R95" s="165"/>
    </row>
    <row r="96" spans="1:18" ht="12" customHeight="1" x14ac:dyDescent="0.2">
      <c r="A96" s="74" t="s">
        <v>349</v>
      </c>
      <c r="B96" s="64" t="s">
        <v>197</v>
      </c>
      <c r="C96" s="68" t="s">
        <v>157</v>
      </c>
      <c r="D96" s="69">
        <v>1968</v>
      </c>
      <c r="E96" s="70"/>
      <c r="F96" s="13"/>
      <c r="G96" s="13"/>
      <c r="H96" s="13"/>
      <c r="I96" s="13"/>
      <c r="J96" s="13"/>
      <c r="K96" s="13"/>
      <c r="L96" s="13"/>
      <c r="M96" s="13"/>
      <c r="N96" s="75"/>
      <c r="O96" s="8">
        <f t="shared" si="3"/>
        <v>0</v>
      </c>
      <c r="P96" s="58">
        <f t="shared" si="4"/>
        <v>0</v>
      </c>
      <c r="Q96" s="19"/>
      <c r="R96" s="165"/>
    </row>
    <row r="97" spans="1:20" ht="12" customHeight="1" x14ac:dyDescent="0.2">
      <c r="A97" s="74" t="s">
        <v>349</v>
      </c>
      <c r="B97" s="64" t="s">
        <v>156</v>
      </c>
      <c r="C97" s="68" t="s">
        <v>157</v>
      </c>
      <c r="D97" s="69">
        <v>1970</v>
      </c>
      <c r="E97" s="70"/>
      <c r="F97" s="13"/>
      <c r="G97" s="13"/>
      <c r="H97" s="13"/>
      <c r="I97" s="13"/>
      <c r="J97" s="13"/>
      <c r="K97" s="13"/>
      <c r="L97" s="13"/>
      <c r="M97" s="13"/>
      <c r="N97" s="75"/>
      <c r="O97" s="8">
        <f t="shared" si="3"/>
        <v>0</v>
      </c>
      <c r="P97" s="58">
        <f t="shared" si="4"/>
        <v>0</v>
      </c>
      <c r="Q97" s="19"/>
      <c r="R97" s="165"/>
    </row>
    <row r="98" spans="1:20" ht="12" customHeight="1" x14ac:dyDescent="0.2">
      <c r="A98" s="74" t="s">
        <v>349</v>
      </c>
      <c r="B98" s="64" t="s">
        <v>192</v>
      </c>
      <c r="C98" s="68" t="s">
        <v>57</v>
      </c>
      <c r="D98" s="69"/>
      <c r="E98" s="70"/>
      <c r="F98" s="13"/>
      <c r="G98" s="13"/>
      <c r="H98" s="13"/>
      <c r="I98" s="13"/>
      <c r="J98" s="13"/>
      <c r="K98" s="13"/>
      <c r="L98" s="13"/>
      <c r="M98" s="13"/>
      <c r="N98" s="75"/>
      <c r="O98" s="8">
        <f t="shared" si="3"/>
        <v>0</v>
      </c>
      <c r="P98" s="58">
        <f t="shared" si="4"/>
        <v>0</v>
      </c>
      <c r="Q98" s="19"/>
      <c r="R98" s="165"/>
    </row>
    <row r="99" spans="1:20" ht="12" customHeight="1" x14ac:dyDescent="0.2">
      <c r="A99" s="74" t="s">
        <v>349</v>
      </c>
      <c r="B99" s="64" t="s">
        <v>76</v>
      </c>
      <c r="C99" s="68" t="s">
        <v>75</v>
      </c>
      <c r="D99" s="69">
        <v>1969</v>
      </c>
      <c r="E99" s="70"/>
      <c r="F99" s="13"/>
      <c r="G99" s="13"/>
      <c r="H99" s="13"/>
      <c r="I99" s="13"/>
      <c r="J99" s="13"/>
      <c r="K99" s="13"/>
      <c r="L99" s="13"/>
      <c r="M99" s="13"/>
      <c r="N99" s="75"/>
      <c r="O99" s="8">
        <f t="shared" si="3"/>
        <v>0</v>
      </c>
      <c r="P99" s="58">
        <f t="shared" si="4"/>
        <v>0</v>
      </c>
      <c r="Q99" s="19"/>
      <c r="R99" s="165"/>
    </row>
    <row r="100" spans="1:20" ht="12" customHeight="1" x14ac:dyDescent="0.2">
      <c r="A100" s="74" t="s">
        <v>349</v>
      </c>
      <c r="B100" s="64" t="s">
        <v>198</v>
      </c>
      <c r="C100" s="68" t="s">
        <v>57</v>
      </c>
      <c r="D100" s="69">
        <v>1981</v>
      </c>
      <c r="E100" s="70"/>
      <c r="F100" s="13"/>
      <c r="G100" s="13"/>
      <c r="H100" s="13"/>
      <c r="I100" s="13"/>
      <c r="J100" s="13"/>
      <c r="K100" s="13"/>
      <c r="L100" s="13"/>
      <c r="M100" s="13"/>
      <c r="N100" s="75"/>
      <c r="O100" s="8">
        <f t="shared" si="3"/>
        <v>0</v>
      </c>
      <c r="P100" s="58">
        <f t="shared" si="4"/>
        <v>0</v>
      </c>
      <c r="Q100" s="19"/>
      <c r="R100" s="165"/>
    </row>
    <row r="101" spans="1:20" ht="12" customHeight="1" x14ac:dyDescent="0.2">
      <c r="A101" s="74" t="s">
        <v>349</v>
      </c>
      <c r="B101" s="64" t="s">
        <v>121</v>
      </c>
      <c r="C101" s="68" t="s">
        <v>57</v>
      </c>
      <c r="D101" s="69">
        <v>1977</v>
      </c>
      <c r="E101" s="70"/>
      <c r="F101" s="13"/>
      <c r="G101" s="13"/>
      <c r="H101" s="13"/>
      <c r="I101" s="13"/>
      <c r="J101" s="13"/>
      <c r="K101" s="13"/>
      <c r="L101" s="13"/>
      <c r="M101" s="13"/>
      <c r="N101" s="75"/>
      <c r="O101" s="8">
        <f t="shared" si="3"/>
        <v>0</v>
      </c>
      <c r="P101" s="58">
        <f t="shared" si="4"/>
        <v>0</v>
      </c>
      <c r="Q101" s="19"/>
      <c r="R101" s="165"/>
    </row>
    <row r="102" spans="1:20" ht="12" customHeight="1" x14ac:dyDescent="0.2">
      <c r="A102" s="74" t="s">
        <v>349</v>
      </c>
      <c r="B102" s="64" t="s">
        <v>82</v>
      </c>
      <c r="C102" s="68" t="s">
        <v>58</v>
      </c>
      <c r="D102" s="69">
        <v>1969</v>
      </c>
      <c r="E102" s="70"/>
      <c r="F102" s="13"/>
      <c r="G102" s="13"/>
      <c r="H102" s="13"/>
      <c r="I102" s="13"/>
      <c r="J102" s="13"/>
      <c r="K102" s="13"/>
      <c r="L102" s="13"/>
      <c r="M102" s="13"/>
      <c r="N102" s="75"/>
      <c r="O102" s="8">
        <f t="shared" ref="O102:O110" si="5">SUM(E102:N102)</f>
        <v>0</v>
      </c>
      <c r="P102" s="58">
        <f t="shared" si="4"/>
        <v>0</v>
      </c>
      <c r="Q102" s="19"/>
      <c r="R102" s="165"/>
    </row>
    <row r="103" spans="1:20" ht="12" customHeight="1" x14ac:dyDescent="0.2">
      <c r="A103" s="74" t="s">
        <v>349</v>
      </c>
      <c r="B103" s="64" t="s">
        <v>69</v>
      </c>
      <c r="C103" s="68" t="s">
        <v>58</v>
      </c>
      <c r="D103" s="69">
        <v>1978</v>
      </c>
      <c r="E103" s="70"/>
      <c r="F103" s="13"/>
      <c r="G103" s="13"/>
      <c r="H103" s="13"/>
      <c r="I103" s="13"/>
      <c r="J103" s="13"/>
      <c r="K103" s="13"/>
      <c r="L103" s="13"/>
      <c r="M103" s="13"/>
      <c r="N103" s="75"/>
      <c r="O103" s="8">
        <f t="shared" si="5"/>
        <v>0</v>
      </c>
      <c r="P103" s="58">
        <f t="shared" si="4"/>
        <v>0</v>
      </c>
      <c r="Q103" s="19"/>
      <c r="R103" s="165"/>
    </row>
    <row r="104" spans="1:20" ht="12" customHeight="1" x14ac:dyDescent="0.2">
      <c r="A104" s="74" t="s">
        <v>349</v>
      </c>
      <c r="B104" s="64" t="s">
        <v>85</v>
      </c>
      <c r="C104" s="68" t="s">
        <v>58</v>
      </c>
      <c r="D104" s="69">
        <v>1975</v>
      </c>
      <c r="E104" s="70"/>
      <c r="F104" s="13"/>
      <c r="G104" s="13"/>
      <c r="H104" s="13"/>
      <c r="I104" s="13"/>
      <c r="J104" s="13"/>
      <c r="K104" s="13"/>
      <c r="L104" s="13"/>
      <c r="M104" s="13"/>
      <c r="N104" s="75"/>
      <c r="O104" s="8">
        <f t="shared" si="5"/>
        <v>0</v>
      </c>
      <c r="P104" s="58">
        <f t="shared" si="4"/>
        <v>0</v>
      </c>
      <c r="Q104" s="19"/>
      <c r="R104" s="165"/>
    </row>
    <row r="105" spans="1:20" ht="12" customHeight="1" x14ac:dyDescent="0.2">
      <c r="A105" s="74" t="s">
        <v>349</v>
      </c>
      <c r="B105" s="64" t="s">
        <v>141</v>
      </c>
      <c r="C105" s="68" t="s">
        <v>58</v>
      </c>
      <c r="D105" s="69">
        <v>1971</v>
      </c>
      <c r="E105" s="70"/>
      <c r="F105" s="13"/>
      <c r="G105" s="13"/>
      <c r="H105" s="13"/>
      <c r="I105" s="13"/>
      <c r="J105" s="13"/>
      <c r="K105" s="13"/>
      <c r="L105" s="13"/>
      <c r="M105" s="13"/>
      <c r="N105" s="75"/>
      <c r="O105" s="8">
        <f t="shared" si="5"/>
        <v>0</v>
      </c>
      <c r="P105" s="58">
        <f t="shared" ref="P105:P110" si="6">COUNT(E105:N105)</f>
        <v>0</v>
      </c>
      <c r="Q105" s="19"/>
      <c r="R105" s="165"/>
    </row>
    <row r="106" spans="1:20" ht="12" customHeight="1" x14ac:dyDescent="0.2">
      <c r="A106" s="74" t="s">
        <v>349</v>
      </c>
      <c r="B106" s="64" t="s">
        <v>46</v>
      </c>
      <c r="C106" s="68" t="s">
        <v>58</v>
      </c>
      <c r="D106" s="69">
        <v>1981</v>
      </c>
      <c r="E106" s="70"/>
      <c r="F106" s="13"/>
      <c r="G106" s="13"/>
      <c r="H106" s="13"/>
      <c r="I106" s="13"/>
      <c r="J106" s="13"/>
      <c r="K106" s="13"/>
      <c r="L106" s="13"/>
      <c r="M106" s="13"/>
      <c r="N106" s="75"/>
      <c r="O106" s="8">
        <f t="shared" si="5"/>
        <v>0</v>
      </c>
      <c r="P106" s="58">
        <f t="shared" si="6"/>
        <v>0</v>
      </c>
      <c r="Q106" s="19"/>
      <c r="R106" s="165"/>
    </row>
    <row r="107" spans="1:20" ht="12" customHeight="1" x14ac:dyDescent="0.2">
      <c r="A107" s="74" t="s">
        <v>349</v>
      </c>
      <c r="B107" s="64" t="s">
        <v>158</v>
      </c>
      <c r="C107" s="68" t="s">
        <v>58</v>
      </c>
      <c r="D107" s="69"/>
      <c r="E107" s="70"/>
      <c r="F107" s="13"/>
      <c r="G107" s="13"/>
      <c r="H107" s="13"/>
      <c r="I107" s="13"/>
      <c r="J107" s="13"/>
      <c r="K107" s="13"/>
      <c r="L107" s="13"/>
      <c r="M107" s="13"/>
      <c r="N107" s="75"/>
      <c r="O107" s="8">
        <f t="shared" si="5"/>
        <v>0</v>
      </c>
      <c r="P107" s="58">
        <f t="shared" si="6"/>
        <v>0</v>
      </c>
      <c r="Q107" s="19"/>
      <c r="R107" s="165"/>
    </row>
    <row r="108" spans="1:20" ht="12" customHeight="1" x14ac:dyDescent="0.2">
      <c r="A108" s="74" t="s">
        <v>349</v>
      </c>
      <c r="B108" s="64" t="s">
        <v>168</v>
      </c>
      <c r="C108" s="68" t="s">
        <v>57</v>
      </c>
      <c r="D108" s="69">
        <v>1960</v>
      </c>
      <c r="E108" s="70"/>
      <c r="F108" s="13"/>
      <c r="G108" s="13"/>
      <c r="H108" s="13"/>
      <c r="I108" s="13"/>
      <c r="J108" s="13"/>
      <c r="K108" s="13"/>
      <c r="L108" s="13"/>
      <c r="M108" s="13"/>
      <c r="N108" s="75"/>
      <c r="O108" s="8">
        <f t="shared" si="5"/>
        <v>0</v>
      </c>
      <c r="P108" s="58">
        <f t="shared" si="6"/>
        <v>0</v>
      </c>
      <c r="Q108" s="19"/>
      <c r="R108" s="165"/>
    </row>
    <row r="109" spans="1:20" ht="12" customHeight="1" x14ac:dyDescent="0.2">
      <c r="A109" s="74" t="s">
        <v>349</v>
      </c>
      <c r="B109" s="64" t="s">
        <v>176</v>
      </c>
      <c r="C109" s="68" t="s">
        <v>58</v>
      </c>
      <c r="D109" s="69">
        <v>1981</v>
      </c>
      <c r="E109" s="70"/>
      <c r="F109" s="13"/>
      <c r="G109" s="13"/>
      <c r="H109" s="13"/>
      <c r="I109" s="13"/>
      <c r="J109" s="13"/>
      <c r="K109" s="13"/>
      <c r="L109" s="13"/>
      <c r="M109" s="13"/>
      <c r="N109" s="75"/>
      <c r="O109" s="8">
        <f t="shared" si="5"/>
        <v>0</v>
      </c>
      <c r="P109" s="58">
        <f t="shared" si="6"/>
        <v>0</v>
      </c>
      <c r="Q109" s="19"/>
      <c r="R109" s="165"/>
    </row>
    <row r="110" spans="1:20" ht="12" customHeight="1" x14ac:dyDescent="0.2">
      <c r="A110" s="74" t="s">
        <v>349</v>
      </c>
      <c r="B110" s="64" t="s">
        <v>111</v>
      </c>
      <c r="C110" s="68" t="s">
        <v>58</v>
      </c>
      <c r="D110" s="69">
        <v>1966</v>
      </c>
      <c r="E110" s="70"/>
      <c r="F110" s="13"/>
      <c r="G110" s="13"/>
      <c r="H110" s="13"/>
      <c r="I110" s="13"/>
      <c r="J110" s="13"/>
      <c r="K110" s="13"/>
      <c r="L110" s="13"/>
      <c r="M110" s="13"/>
      <c r="N110" s="75"/>
      <c r="O110" s="8">
        <f t="shared" si="5"/>
        <v>0</v>
      </c>
      <c r="P110" s="58">
        <f t="shared" si="6"/>
        <v>0</v>
      </c>
      <c r="Q110" s="19"/>
      <c r="R110" s="165"/>
    </row>
    <row r="111" spans="1:20" ht="12" customHeight="1" thickBot="1" x14ac:dyDescent="0.25">
      <c r="A111" s="22"/>
      <c r="B111" s="137"/>
      <c r="C111" s="23"/>
      <c r="D111" s="24"/>
      <c r="E111" s="25"/>
      <c r="F111" s="26"/>
      <c r="G111" s="26"/>
      <c r="H111" s="26"/>
      <c r="I111" s="26"/>
      <c r="J111" s="26"/>
      <c r="K111" s="26"/>
      <c r="L111" s="26"/>
      <c r="M111" s="26"/>
      <c r="N111" s="27"/>
      <c r="O111" s="28"/>
      <c r="P111" s="40"/>
      <c r="Q111" s="29"/>
      <c r="R111" s="46"/>
    </row>
    <row r="112" spans="1:20" ht="12" customHeight="1" x14ac:dyDescent="0.2">
      <c r="A112" s="499" t="s">
        <v>9</v>
      </c>
      <c r="B112" s="499"/>
      <c r="C112" s="499"/>
      <c r="D112" s="499"/>
      <c r="E112" s="30">
        <f t="shared" ref="E112:N112" si="7">COUNT(E6:E111)</f>
        <v>15</v>
      </c>
      <c r="F112" s="30">
        <f t="shared" si="7"/>
        <v>20</v>
      </c>
      <c r="G112" s="30">
        <f t="shared" si="7"/>
        <v>19</v>
      </c>
      <c r="H112" s="30">
        <f t="shared" si="7"/>
        <v>23</v>
      </c>
      <c r="I112" s="30">
        <f t="shared" si="7"/>
        <v>0</v>
      </c>
      <c r="J112" s="30">
        <f t="shared" si="7"/>
        <v>0</v>
      </c>
      <c r="K112" s="30">
        <f t="shared" si="7"/>
        <v>0</v>
      </c>
      <c r="L112" s="30">
        <f t="shared" si="7"/>
        <v>0</v>
      </c>
      <c r="M112" s="30">
        <f t="shared" si="7"/>
        <v>0</v>
      </c>
      <c r="N112" s="30">
        <f t="shared" si="7"/>
        <v>8</v>
      </c>
      <c r="O112" s="30"/>
      <c r="P112" s="30"/>
      <c r="Q112" s="31"/>
      <c r="R112" s="32"/>
      <c r="S112" s="497"/>
      <c r="T112" s="498"/>
    </row>
    <row r="113" spans="1:20" ht="12" customHeight="1" x14ac:dyDescent="0.2">
      <c r="A113" s="494" t="s">
        <v>10</v>
      </c>
      <c r="B113" s="494"/>
      <c r="C113" s="113"/>
      <c r="D113" s="495" t="s">
        <v>11</v>
      </c>
      <c r="E113" s="495"/>
      <c r="F113" s="33" t="s">
        <v>12</v>
      </c>
      <c r="G113" s="33" t="s">
        <v>13</v>
      </c>
      <c r="H113" s="33"/>
      <c r="I113" s="496">
        <v>0.5</v>
      </c>
      <c r="J113" s="496"/>
      <c r="K113" s="496"/>
      <c r="L113" s="496"/>
      <c r="M113" s="496">
        <v>0.25</v>
      </c>
      <c r="N113" s="496"/>
      <c r="O113" s="496">
        <v>0.125</v>
      </c>
      <c r="P113" s="496"/>
      <c r="Q113" s="495">
        <v>6.25E-2</v>
      </c>
      <c r="R113" s="495"/>
      <c r="S113" s="495">
        <v>3.125E-2</v>
      </c>
      <c r="T113" s="495"/>
    </row>
    <row r="114" spans="1:20" ht="12" customHeight="1" x14ac:dyDescent="0.2">
      <c r="A114" s="494"/>
      <c r="B114" s="494"/>
      <c r="C114" s="113"/>
      <c r="D114" s="493">
        <v>50</v>
      </c>
      <c r="E114" s="493"/>
      <c r="F114" s="34">
        <v>35</v>
      </c>
      <c r="G114" s="34">
        <v>26</v>
      </c>
      <c r="H114" s="34"/>
      <c r="I114" s="493">
        <v>22</v>
      </c>
      <c r="J114" s="493"/>
      <c r="K114" s="493"/>
      <c r="L114" s="493"/>
      <c r="M114" s="493">
        <v>12</v>
      </c>
      <c r="N114" s="493"/>
      <c r="O114" s="493">
        <v>6</v>
      </c>
      <c r="P114" s="493"/>
      <c r="Q114" s="493">
        <v>4</v>
      </c>
      <c r="R114" s="493"/>
      <c r="S114" s="493">
        <v>2</v>
      </c>
      <c r="T114" s="493"/>
    </row>
    <row r="115" spans="1:20" ht="12" customHeight="1" x14ac:dyDescent="0.2">
      <c r="A115" s="494" t="s">
        <v>14</v>
      </c>
      <c r="B115" s="494"/>
      <c r="C115" s="113"/>
      <c r="D115" s="495" t="s">
        <v>11</v>
      </c>
      <c r="E115" s="495"/>
      <c r="F115" s="33" t="s">
        <v>12</v>
      </c>
      <c r="G115" s="33" t="s">
        <v>13</v>
      </c>
      <c r="H115" s="33"/>
      <c r="I115" s="35">
        <v>0.5</v>
      </c>
      <c r="J115" s="35"/>
      <c r="K115" s="35"/>
      <c r="L115" s="35">
        <v>0.25</v>
      </c>
      <c r="M115" s="496" t="s">
        <v>15</v>
      </c>
      <c r="N115" s="496"/>
      <c r="O115" s="491" t="s">
        <v>16</v>
      </c>
      <c r="P115" s="491"/>
      <c r="Q115" s="491" t="s">
        <v>17</v>
      </c>
      <c r="R115" s="491"/>
      <c r="S115" s="492" t="s">
        <v>18</v>
      </c>
      <c r="T115" s="492"/>
    </row>
    <row r="116" spans="1:20" x14ac:dyDescent="0.2">
      <c r="A116" s="494"/>
      <c r="B116" s="494"/>
      <c r="C116" s="113"/>
      <c r="D116" s="493">
        <v>50</v>
      </c>
      <c r="E116" s="493"/>
      <c r="F116" s="34">
        <v>35</v>
      </c>
      <c r="G116" s="34">
        <v>26</v>
      </c>
      <c r="H116" s="34"/>
      <c r="I116" s="34">
        <v>22</v>
      </c>
      <c r="J116" s="34"/>
      <c r="K116" s="34"/>
      <c r="L116" s="34">
        <v>12</v>
      </c>
      <c r="M116" s="493">
        <v>8</v>
      </c>
      <c r="N116" s="493"/>
      <c r="O116" s="493">
        <v>6</v>
      </c>
      <c r="P116" s="493"/>
      <c r="Q116" s="493">
        <v>5</v>
      </c>
      <c r="R116" s="493"/>
      <c r="S116" s="493">
        <v>4</v>
      </c>
      <c r="T116" s="493"/>
    </row>
    <row r="117" spans="1:20" ht="12" customHeight="1" x14ac:dyDescent="0.2">
      <c r="A117" s="487" t="s">
        <v>19</v>
      </c>
      <c r="B117" s="487"/>
      <c r="C117" s="132"/>
      <c r="D117" s="488" t="s">
        <v>34</v>
      </c>
      <c r="E117" s="489"/>
      <c r="F117" s="489"/>
      <c r="G117" s="489"/>
      <c r="H117" s="489"/>
      <c r="I117" s="489"/>
      <c r="J117" s="489"/>
      <c r="K117" s="489"/>
      <c r="L117" s="489"/>
      <c r="M117" s="489"/>
      <c r="N117" s="489"/>
      <c r="O117" s="489"/>
      <c r="P117" s="489"/>
      <c r="Q117" s="489"/>
      <c r="R117" s="489"/>
      <c r="S117" s="489"/>
      <c r="T117" s="490"/>
    </row>
  </sheetData>
  <sortState ref="B6:O50">
    <sortCondition descending="1" ref="O6:O50"/>
  </sortState>
  <mergeCells count="40">
    <mergeCell ref="S112:T112"/>
    <mergeCell ref="S113:T113"/>
    <mergeCell ref="Q113:R113"/>
    <mergeCell ref="D113:E113"/>
    <mergeCell ref="I113:L113"/>
    <mergeCell ref="A112:D112"/>
    <mergeCell ref="A113:B114"/>
    <mergeCell ref="S114:T114"/>
    <mergeCell ref="O113:P113"/>
    <mergeCell ref="M113:N113"/>
    <mergeCell ref="D114:E114"/>
    <mergeCell ref="I114:L114"/>
    <mergeCell ref="M114:N114"/>
    <mergeCell ref="O114:P114"/>
    <mergeCell ref="Q114:R114"/>
    <mergeCell ref="A117:B117"/>
    <mergeCell ref="D117:T117"/>
    <mergeCell ref="Q115:R115"/>
    <mergeCell ref="S115:T115"/>
    <mergeCell ref="D116:E116"/>
    <mergeCell ref="A115:B116"/>
    <mergeCell ref="D115:E115"/>
    <mergeCell ref="M115:N115"/>
    <mergeCell ref="O115:P115"/>
    <mergeCell ref="S116:T116"/>
    <mergeCell ref="M116:N116"/>
    <mergeCell ref="O116:P116"/>
    <mergeCell ref="Q116:R116"/>
    <mergeCell ref="E4:N4"/>
    <mergeCell ref="Q4:Q5"/>
    <mergeCell ref="R4:R5"/>
    <mergeCell ref="A1:R1"/>
    <mergeCell ref="A2:R2"/>
    <mergeCell ref="A3:R3"/>
    <mergeCell ref="O4:O5"/>
    <mergeCell ref="P4:P5"/>
    <mergeCell ref="A4:A5"/>
    <mergeCell ref="B4:B5"/>
    <mergeCell ref="C4:C5"/>
    <mergeCell ref="D4:D5"/>
  </mergeCells>
  <phoneticPr fontId="1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4"/>
  <sheetViews>
    <sheetView showGridLines="0" topLeftCell="A7" zoomScale="98" zoomScaleNormal="98" workbookViewId="0">
      <selection activeCell="V5" sqref="V5"/>
    </sheetView>
  </sheetViews>
  <sheetFormatPr defaultColWidth="8.85546875" defaultRowHeight="12.75" x14ac:dyDescent="0.2"/>
  <cols>
    <col min="1" max="1" width="6.5703125" style="1" customWidth="1"/>
    <col min="2" max="2" width="18.7109375" style="1" customWidth="1"/>
    <col min="3" max="3" width="12.5703125" style="1" bestFit="1" customWidth="1"/>
    <col min="4" max="4" width="5" style="1" customWidth="1"/>
    <col min="5" max="5" width="6.42578125" style="1" bestFit="1" customWidth="1"/>
    <col min="6" max="6" width="4.5703125" style="1" customWidth="1"/>
    <col min="7" max="7" width="6.42578125" style="1" bestFit="1" customWidth="1"/>
    <col min="8" max="8" width="4.5703125" style="1" bestFit="1" customWidth="1"/>
    <col min="9" max="10" width="4.42578125" style="1" bestFit="1" customWidth="1"/>
    <col min="11" max="11" width="2.42578125" style="1" customWidth="1"/>
    <col min="12" max="12" width="1.85546875" style="1" customWidth="1"/>
    <col min="13" max="13" width="1.7109375" style="1" customWidth="1"/>
    <col min="14" max="14" width="7.28515625" style="1" bestFit="1" customWidth="1"/>
    <col min="15" max="15" width="4.7109375" style="1" customWidth="1"/>
    <col min="16" max="16" width="4.140625" style="1" customWidth="1"/>
    <col min="17" max="17" width="7" style="1" customWidth="1"/>
    <col min="18" max="18" width="4" style="1" customWidth="1"/>
    <col min="19" max="19" width="5.28515625" style="1" customWidth="1"/>
    <col min="20" max="20" width="5.42578125" style="1" customWidth="1"/>
    <col min="21" max="21" width="3.7109375" style="1" customWidth="1"/>
    <col min="22" max="16384" width="8.85546875" style="1"/>
  </cols>
  <sheetData>
    <row r="1" spans="1:20" ht="33" customHeight="1" x14ac:dyDescent="0.2">
      <c r="A1" s="472" t="s">
        <v>263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  <c r="Q1" s="472"/>
      <c r="R1" s="472"/>
    </row>
    <row r="2" spans="1:20" ht="31.9" customHeight="1" x14ac:dyDescent="0.2">
      <c r="A2" s="473" t="s">
        <v>370</v>
      </c>
      <c r="B2" s="473"/>
      <c r="C2" s="473"/>
      <c r="D2" s="473"/>
      <c r="E2" s="473"/>
      <c r="F2" s="473"/>
      <c r="G2" s="473"/>
      <c r="H2" s="473"/>
      <c r="I2" s="473"/>
      <c r="J2" s="473"/>
      <c r="K2" s="473"/>
      <c r="L2" s="473"/>
      <c r="M2" s="473"/>
      <c r="N2" s="473"/>
      <c r="O2" s="473"/>
      <c r="P2" s="473"/>
      <c r="Q2" s="473"/>
      <c r="R2" s="473"/>
      <c r="T2" s="2"/>
    </row>
    <row r="3" spans="1:20" ht="25.15" customHeight="1" thickBot="1" x14ac:dyDescent="0.25">
      <c r="A3" s="474" t="s">
        <v>237</v>
      </c>
      <c r="B3" s="474"/>
      <c r="C3" s="474"/>
      <c r="D3" s="474"/>
      <c r="E3" s="474"/>
      <c r="F3" s="474"/>
      <c r="G3" s="474"/>
      <c r="H3" s="474"/>
      <c r="I3" s="474"/>
      <c r="J3" s="474"/>
      <c r="K3" s="474"/>
      <c r="L3" s="474"/>
      <c r="M3" s="474"/>
      <c r="N3" s="474"/>
      <c r="O3" s="474"/>
      <c r="P3" s="474"/>
      <c r="Q3" s="474"/>
      <c r="R3" s="474"/>
      <c r="S3" s="3"/>
      <c r="T3" s="2"/>
    </row>
    <row r="4" spans="1:20" ht="23.25" customHeight="1" thickBot="1" x14ac:dyDescent="0.25">
      <c r="A4" s="479" t="s">
        <v>0</v>
      </c>
      <c r="B4" s="481" t="s">
        <v>1</v>
      </c>
      <c r="C4" s="485" t="s">
        <v>56</v>
      </c>
      <c r="D4" s="485" t="s">
        <v>2</v>
      </c>
      <c r="E4" s="502" t="s">
        <v>3</v>
      </c>
      <c r="F4" s="466"/>
      <c r="G4" s="466"/>
      <c r="H4" s="466"/>
      <c r="I4" s="466"/>
      <c r="J4" s="466"/>
      <c r="K4" s="466"/>
      <c r="L4" s="466"/>
      <c r="M4" s="466"/>
      <c r="N4" s="467"/>
      <c r="O4" s="475" t="s">
        <v>4</v>
      </c>
      <c r="P4" s="477" t="s">
        <v>5</v>
      </c>
      <c r="Q4" s="468" t="s">
        <v>224</v>
      </c>
      <c r="R4" s="500" t="s">
        <v>225</v>
      </c>
      <c r="S4" s="2"/>
    </row>
    <row r="5" spans="1:20" ht="69.75" customHeight="1" thickBot="1" x14ac:dyDescent="0.25">
      <c r="A5" s="480"/>
      <c r="B5" s="482"/>
      <c r="C5" s="486"/>
      <c r="D5" s="486"/>
      <c r="E5" s="47" t="s">
        <v>284</v>
      </c>
      <c r="F5" s="4" t="s">
        <v>282</v>
      </c>
      <c r="G5" s="4" t="s">
        <v>283</v>
      </c>
      <c r="H5" s="4" t="s">
        <v>350</v>
      </c>
      <c r="I5" s="4"/>
      <c r="J5" s="47"/>
      <c r="K5" s="47"/>
      <c r="L5" s="4"/>
      <c r="M5" s="4"/>
      <c r="N5" s="4" t="s">
        <v>285</v>
      </c>
      <c r="O5" s="476"/>
      <c r="P5" s="478"/>
      <c r="Q5" s="469"/>
      <c r="R5" s="501"/>
      <c r="S5" s="2"/>
    </row>
    <row r="6" spans="1:20" ht="12" customHeight="1" x14ac:dyDescent="0.2">
      <c r="A6" s="321" t="s">
        <v>6</v>
      </c>
      <c r="B6" s="117" t="s">
        <v>31</v>
      </c>
      <c r="C6" s="83" t="s">
        <v>57</v>
      </c>
      <c r="D6" s="20">
        <v>1963</v>
      </c>
      <c r="E6" s="335">
        <v>58</v>
      </c>
      <c r="F6" s="316"/>
      <c r="G6" s="273"/>
      <c r="H6" s="424">
        <v>32</v>
      </c>
      <c r="I6" s="71"/>
      <c r="J6" s="317"/>
      <c r="K6" s="13"/>
      <c r="L6" s="13"/>
      <c r="M6" s="18"/>
      <c r="N6" s="334">
        <v>80</v>
      </c>
      <c r="O6" s="8">
        <f>SUM(E6:N6)</f>
        <v>170</v>
      </c>
      <c r="P6" s="58">
        <f t="shared" ref="P6:P48" si="0">COUNT(E6:N6)</f>
        <v>3</v>
      </c>
      <c r="Q6" s="66"/>
      <c r="R6" s="59"/>
    </row>
    <row r="7" spans="1:20" ht="12" customHeight="1" x14ac:dyDescent="0.2">
      <c r="A7" s="430" t="s">
        <v>7</v>
      </c>
      <c r="B7" s="68" t="s">
        <v>32</v>
      </c>
      <c r="C7" s="64" t="s">
        <v>57</v>
      </c>
      <c r="D7" s="69">
        <v>1965</v>
      </c>
      <c r="E7" s="241"/>
      <c r="F7" s="426"/>
      <c r="G7" s="427"/>
      <c r="H7" s="71">
        <v>58</v>
      </c>
      <c r="I7" s="71"/>
      <c r="J7" s="179"/>
      <c r="K7" s="179"/>
      <c r="L7" s="179"/>
      <c r="M7" s="162"/>
      <c r="N7" s="326">
        <v>45</v>
      </c>
      <c r="O7" s="8">
        <f>SUM(E7:N7)</f>
        <v>103</v>
      </c>
      <c r="P7" s="58">
        <f t="shared" si="0"/>
        <v>2</v>
      </c>
      <c r="Q7" s="66"/>
      <c r="R7" s="59"/>
    </row>
    <row r="8" spans="1:20" ht="12" customHeight="1" x14ac:dyDescent="0.2">
      <c r="A8" s="324" t="s">
        <v>100</v>
      </c>
      <c r="B8" s="68" t="s">
        <v>297</v>
      </c>
      <c r="C8" s="64" t="s">
        <v>63</v>
      </c>
      <c r="D8" s="69">
        <v>1964</v>
      </c>
      <c r="E8" s="334"/>
      <c r="F8" s="366"/>
      <c r="G8" s="269"/>
      <c r="H8" s="425">
        <v>43</v>
      </c>
      <c r="I8" s="71"/>
      <c r="J8" s="279"/>
      <c r="K8" s="279"/>
      <c r="L8" s="279"/>
      <c r="M8" s="279"/>
      <c r="N8" s="429"/>
      <c r="O8" s="51">
        <f>SUM(E8:N8)</f>
        <v>43</v>
      </c>
      <c r="P8" s="9">
        <f t="shared" si="0"/>
        <v>1</v>
      </c>
      <c r="Q8" s="60"/>
      <c r="R8" s="11"/>
    </row>
    <row r="9" spans="1:20" ht="12" customHeight="1" x14ac:dyDescent="0.2">
      <c r="A9" s="325" t="s">
        <v>100</v>
      </c>
      <c r="B9" s="68" t="s">
        <v>61</v>
      </c>
      <c r="C9" s="64" t="s">
        <v>58</v>
      </c>
      <c r="D9" s="77">
        <v>1959</v>
      </c>
      <c r="E9" s="326">
        <v>43</v>
      </c>
      <c r="F9" s="44"/>
      <c r="G9" s="426"/>
      <c r="H9" s="71"/>
      <c r="I9" s="71"/>
      <c r="J9" s="73"/>
      <c r="K9" s="73"/>
      <c r="L9" s="179"/>
      <c r="M9" s="13"/>
      <c r="N9" s="75"/>
      <c r="O9" s="51">
        <f>SUM(E9:N9)</f>
        <v>43</v>
      </c>
      <c r="P9" s="9">
        <f t="shared" si="0"/>
        <v>1</v>
      </c>
      <c r="Q9" s="66"/>
      <c r="R9" s="59"/>
    </row>
    <row r="10" spans="1:20" ht="12" customHeight="1" x14ac:dyDescent="0.2">
      <c r="A10" s="226" t="s">
        <v>91</v>
      </c>
      <c r="B10" s="68" t="s">
        <v>288</v>
      </c>
      <c r="C10" s="64" t="s">
        <v>276</v>
      </c>
      <c r="D10" s="77">
        <v>1967</v>
      </c>
      <c r="E10" s="319">
        <v>32</v>
      </c>
      <c r="F10" s="337"/>
      <c r="G10" s="44"/>
      <c r="H10" s="71"/>
      <c r="I10" s="71"/>
      <c r="J10" s="73"/>
      <c r="K10" s="73"/>
      <c r="L10" s="179"/>
      <c r="M10" s="13"/>
      <c r="N10" s="75"/>
      <c r="O10" s="51">
        <f>SUM(E10:N10)</f>
        <v>32</v>
      </c>
      <c r="P10" s="9">
        <f t="shared" si="0"/>
        <v>1</v>
      </c>
      <c r="Q10" s="66"/>
      <c r="R10" s="59"/>
    </row>
    <row r="11" spans="1:20" ht="12" customHeight="1" x14ac:dyDescent="0.2">
      <c r="A11" s="226" t="s">
        <v>246</v>
      </c>
      <c r="B11" s="68" t="s">
        <v>270</v>
      </c>
      <c r="C11" s="64" t="s">
        <v>265</v>
      </c>
      <c r="D11" s="77"/>
      <c r="E11" s="70"/>
      <c r="F11" s="44"/>
      <c r="G11" s="44"/>
      <c r="H11" s="71"/>
      <c r="I11" s="71"/>
      <c r="J11" s="73"/>
      <c r="K11" s="227"/>
      <c r="L11" s="179"/>
      <c r="M11" s="18"/>
      <c r="N11" s="319">
        <v>30</v>
      </c>
      <c r="O11" s="51">
        <f>SUM(E11:N11)</f>
        <v>30</v>
      </c>
      <c r="P11" s="9">
        <f t="shared" si="0"/>
        <v>1</v>
      </c>
      <c r="Q11" s="66"/>
      <c r="R11" s="59"/>
    </row>
    <row r="12" spans="1:20" ht="12" customHeight="1" x14ac:dyDescent="0.2">
      <c r="A12" s="226" t="s">
        <v>302</v>
      </c>
      <c r="B12" s="68" t="s">
        <v>287</v>
      </c>
      <c r="C12" s="64" t="s">
        <v>57</v>
      </c>
      <c r="D12" s="77">
        <v>1967</v>
      </c>
      <c r="E12" s="70">
        <v>28</v>
      </c>
      <c r="F12" s="44"/>
      <c r="G12" s="44"/>
      <c r="H12" s="71"/>
      <c r="I12" s="71"/>
      <c r="J12" s="73"/>
      <c r="K12" s="73"/>
      <c r="L12" s="179"/>
      <c r="M12" s="18"/>
      <c r="N12" s="75"/>
      <c r="O12" s="51">
        <f>SUM(E12:N12)</f>
        <v>28</v>
      </c>
      <c r="P12" s="9">
        <f t="shared" si="0"/>
        <v>1</v>
      </c>
      <c r="Q12" s="66"/>
      <c r="R12" s="59"/>
    </row>
    <row r="13" spans="1:20" ht="12" customHeight="1" thickBot="1" x14ac:dyDescent="0.25">
      <c r="A13" s="373" t="s">
        <v>302</v>
      </c>
      <c r="B13" s="381" t="s">
        <v>199</v>
      </c>
      <c r="C13" s="380" t="s">
        <v>57</v>
      </c>
      <c r="D13" s="24">
        <v>1959</v>
      </c>
      <c r="E13" s="383"/>
      <c r="F13" s="375"/>
      <c r="G13" s="375"/>
      <c r="H13" s="547">
        <v>28</v>
      </c>
      <c r="I13" s="547"/>
      <c r="J13" s="548"/>
      <c r="K13" s="549"/>
      <c r="L13" s="550"/>
      <c r="M13" s="551"/>
      <c r="N13" s="384"/>
      <c r="O13" s="104">
        <f>SUM(E13:N13)</f>
        <v>28</v>
      </c>
      <c r="P13" s="382">
        <f t="shared" si="0"/>
        <v>1</v>
      </c>
      <c r="Q13" s="431"/>
      <c r="R13" s="432"/>
    </row>
    <row r="14" spans="1:20" ht="12" customHeight="1" x14ac:dyDescent="0.2">
      <c r="A14" s="74" t="s">
        <v>371</v>
      </c>
      <c r="B14" s="68" t="s">
        <v>125</v>
      </c>
      <c r="C14" s="64" t="s">
        <v>57</v>
      </c>
      <c r="D14" s="69">
        <v>1967</v>
      </c>
      <c r="E14" s="70"/>
      <c r="F14" s="18"/>
      <c r="G14" s="18"/>
      <c r="H14" s="18"/>
      <c r="I14" s="18"/>
      <c r="J14" s="18"/>
      <c r="K14" s="118"/>
      <c r="L14" s="18"/>
      <c r="M14" s="18"/>
      <c r="N14" s="75">
        <v>20</v>
      </c>
      <c r="O14" s="8">
        <f>SUM(E14:N14)</f>
        <v>20</v>
      </c>
      <c r="P14" s="58">
        <f t="shared" si="0"/>
        <v>1</v>
      </c>
      <c r="Q14" s="66"/>
      <c r="R14" s="59"/>
    </row>
    <row r="15" spans="1:20" ht="12" customHeight="1" x14ac:dyDescent="0.2">
      <c r="A15" s="56" t="s">
        <v>371</v>
      </c>
      <c r="B15" s="68" t="s">
        <v>351</v>
      </c>
      <c r="C15" s="64" t="s">
        <v>63</v>
      </c>
      <c r="D15" s="69">
        <v>1958</v>
      </c>
      <c r="E15" s="65"/>
      <c r="F15" s="18"/>
      <c r="G15" s="18"/>
      <c r="H15" s="18">
        <v>20</v>
      </c>
      <c r="I15" s="18"/>
      <c r="J15" s="18"/>
      <c r="K15" s="18"/>
      <c r="L15" s="18"/>
      <c r="M15" s="18"/>
      <c r="N15" s="181"/>
      <c r="O15" s="8">
        <f>SUM(E15:N15)</f>
        <v>20</v>
      </c>
      <c r="P15" s="58">
        <f t="shared" si="0"/>
        <v>1</v>
      </c>
      <c r="Q15" s="66"/>
      <c r="R15" s="59"/>
    </row>
    <row r="16" spans="1:20" ht="12" customHeight="1" x14ac:dyDescent="0.2">
      <c r="A16" s="56" t="s">
        <v>371</v>
      </c>
      <c r="B16" s="68" t="s">
        <v>44</v>
      </c>
      <c r="C16" s="64" t="s">
        <v>58</v>
      </c>
      <c r="D16" s="69">
        <v>1964</v>
      </c>
      <c r="E16" s="70"/>
      <c r="F16" s="18"/>
      <c r="G16" s="18"/>
      <c r="H16" s="18">
        <v>20</v>
      </c>
      <c r="I16" s="18"/>
      <c r="J16" s="18"/>
      <c r="K16" s="118"/>
      <c r="L16" s="18"/>
      <c r="M16" s="18"/>
      <c r="N16" s="75"/>
      <c r="O16" s="8">
        <f>SUM(E16:N16)</f>
        <v>20</v>
      </c>
      <c r="P16" s="9">
        <f t="shared" si="0"/>
        <v>1</v>
      </c>
      <c r="Q16" s="66"/>
      <c r="R16" s="59"/>
    </row>
    <row r="17" spans="1:18" ht="12" customHeight="1" x14ac:dyDescent="0.2">
      <c r="A17" s="56" t="s">
        <v>372</v>
      </c>
      <c r="B17" s="138" t="s">
        <v>352</v>
      </c>
      <c r="C17" s="64" t="s">
        <v>211</v>
      </c>
      <c r="D17" s="69"/>
      <c r="E17" s="70"/>
      <c r="F17" s="18"/>
      <c r="G17" s="18"/>
      <c r="H17" s="71">
        <v>18</v>
      </c>
      <c r="I17" s="71"/>
      <c r="J17" s="179"/>
      <c r="K17" s="18"/>
      <c r="L17" s="18"/>
      <c r="M17" s="18"/>
      <c r="N17" s="75"/>
      <c r="O17" s="8">
        <f>SUM(E17:N17)</f>
        <v>18</v>
      </c>
      <c r="P17" s="58">
        <f t="shared" si="0"/>
        <v>1</v>
      </c>
      <c r="Q17" s="66"/>
      <c r="R17" s="59"/>
    </row>
    <row r="18" spans="1:18" ht="12" customHeight="1" x14ac:dyDescent="0.2">
      <c r="A18" s="74" t="s">
        <v>372</v>
      </c>
      <c r="B18" s="68" t="s">
        <v>124</v>
      </c>
      <c r="C18" s="64" t="s">
        <v>57</v>
      </c>
      <c r="D18" s="69">
        <v>1956</v>
      </c>
      <c r="E18" s="70"/>
      <c r="F18" s="18"/>
      <c r="G18" s="294"/>
      <c r="H18" s="75">
        <v>18</v>
      </c>
      <c r="I18" s="283"/>
      <c r="J18" s="13"/>
      <c r="K18" s="18"/>
      <c r="L18" s="18"/>
      <c r="M18" s="18"/>
      <c r="N18" s="75"/>
      <c r="O18" s="8">
        <f>SUM(E18:N18)</f>
        <v>18</v>
      </c>
      <c r="P18" s="58">
        <f t="shared" si="0"/>
        <v>1</v>
      </c>
      <c r="Q18" s="66"/>
      <c r="R18" s="59"/>
    </row>
    <row r="19" spans="1:18" ht="12" customHeight="1" x14ac:dyDescent="0.2">
      <c r="A19" s="74" t="s">
        <v>338</v>
      </c>
      <c r="B19" s="68" t="s">
        <v>223</v>
      </c>
      <c r="C19" s="64" t="s">
        <v>57</v>
      </c>
      <c r="D19" s="69">
        <v>1963</v>
      </c>
      <c r="E19" s="65">
        <v>5</v>
      </c>
      <c r="F19" s="18"/>
      <c r="G19" s="18"/>
      <c r="H19" s="18"/>
      <c r="I19" s="18"/>
      <c r="J19" s="18"/>
      <c r="K19" s="118"/>
      <c r="L19" s="18"/>
      <c r="M19" s="18"/>
      <c r="N19" s="181">
        <v>10</v>
      </c>
      <c r="O19" s="8">
        <f>SUM(E19:N19)</f>
        <v>15</v>
      </c>
      <c r="P19" s="58">
        <f t="shared" si="0"/>
        <v>2</v>
      </c>
      <c r="Q19" s="66"/>
      <c r="R19" s="59"/>
    </row>
    <row r="20" spans="1:18" ht="12" customHeight="1" x14ac:dyDescent="0.2">
      <c r="A20" s="74" t="s">
        <v>250</v>
      </c>
      <c r="B20" s="68" t="s">
        <v>129</v>
      </c>
      <c r="C20" s="64" t="s">
        <v>57</v>
      </c>
      <c r="D20" s="69">
        <v>1957</v>
      </c>
      <c r="E20" s="65"/>
      <c r="F20" s="57"/>
      <c r="G20" s="57"/>
      <c r="H20" s="18"/>
      <c r="I20" s="18"/>
      <c r="J20" s="18"/>
      <c r="K20" s="18"/>
      <c r="L20" s="18"/>
      <c r="M20" s="18"/>
      <c r="N20" s="181">
        <v>10</v>
      </c>
      <c r="O20" s="8">
        <f>SUM(E20:N20)</f>
        <v>10</v>
      </c>
      <c r="P20" s="58">
        <f t="shared" si="0"/>
        <v>1</v>
      </c>
      <c r="Q20" s="66"/>
      <c r="R20" s="59"/>
    </row>
    <row r="21" spans="1:18" ht="12" customHeight="1" x14ac:dyDescent="0.2">
      <c r="A21" s="74" t="s">
        <v>361</v>
      </c>
      <c r="B21" s="68" t="s">
        <v>127</v>
      </c>
      <c r="C21" s="64" t="s">
        <v>57</v>
      </c>
      <c r="D21" s="52">
        <v>1960</v>
      </c>
      <c r="E21" s="65">
        <v>4</v>
      </c>
      <c r="F21" s="139"/>
      <c r="G21" s="139"/>
      <c r="H21" s="13">
        <v>5</v>
      </c>
      <c r="I21" s="13"/>
      <c r="J21" s="13"/>
      <c r="K21" s="38"/>
      <c r="L21" s="13"/>
      <c r="M21" s="18"/>
      <c r="N21" s="181">
        <v>0</v>
      </c>
      <c r="O21" s="8">
        <f>SUM(E21:N21)</f>
        <v>9</v>
      </c>
      <c r="P21" s="58">
        <f t="shared" si="0"/>
        <v>3</v>
      </c>
      <c r="Q21" s="66"/>
      <c r="R21" s="59"/>
    </row>
    <row r="22" spans="1:18" ht="12" customHeight="1" x14ac:dyDescent="0.2">
      <c r="A22" s="74" t="s">
        <v>325</v>
      </c>
      <c r="B22" s="68" t="s">
        <v>353</v>
      </c>
      <c r="C22" s="64" t="s">
        <v>267</v>
      </c>
      <c r="D22" s="6"/>
      <c r="E22" s="16"/>
      <c r="F22" s="44"/>
      <c r="G22" s="44"/>
      <c r="H22" s="225">
        <v>7</v>
      </c>
      <c r="I22" s="73"/>
      <c r="J22" s="73"/>
      <c r="K22" s="73"/>
      <c r="L22" s="228"/>
      <c r="M22" s="18"/>
      <c r="N22" s="79"/>
      <c r="O22" s="8">
        <f>SUM(E22:N22)</f>
        <v>7</v>
      </c>
      <c r="P22" s="58">
        <f t="shared" si="0"/>
        <v>1</v>
      </c>
      <c r="Q22" s="66"/>
      <c r="R22" s="59"/>
    </row>
    <row r="23" spans="1:18" ht="12" customHeight="1" x14ac:dyDescent="0.2">
      <c r="A23" s="74" t="s">
        <v>373</v>
      </c>
      <c r="B23" s="83" t="s">
        <v>269</v>
      </c>
      <c r="C23" s="83" t="s">
        <v>57</v>
      </c>
      <c r="D23" s="69"/>
      <c r="E23" s="70"/>
      <c r="F23" s="44"/>
      <c r="G23" s="44"/>
      <c r="H23" s="71">
        <v>5</v>
      </c>
      <c r="I23" s="71"/>
      <c r="J23" s="73"/>
      <c r="K23" s="280"/>
      <c r="L23" s="13"/>
      <c r="M23" s="13"/>
      <c r="N23" s="75">
        <v>0</v>
      </c>
      <c r="O23" s="8">
        <f>SUM(E23:N23)</f>
        <v>5</v>
      </c>
      <c r="P23" s="58">
        <f t="shared" si="0"/>
        <v>2</v>
      </c>
      <c r="Q23" s="66"/>
      <c r="R23" s="59"/>
    </row>
    <row r="24" spans="1:18" ht="12" customHeight="1" x14ac:dyDescent="0.2">
      <c r="A24" s="74" t="s">
        <v>373</v>
      </c>
      <c r="B24" s="5" t="s">
        <v>81</v>
      </c>
      <c r="C24" s="133" t="s">
        <v>57</v>
      </c>
      <c r="D24" s="77">
        <v>1968</v>
      </c>
      <c r="E24" s="70">
        <v>5</v>
      </c>
      <c r="F24" s="44"/>
      <c r="G24" s="44"/>
      <c r="H24" s="71"/>
      <c r="I24" s="71"/>
      <c r="J24" s="84"/>
      <c r="K24" s="13"/>
      <c r="L24" s="13"/>
      <c r="M24" s="18"/>
      <c r="N24" s="75"/>
      <c r="O24" s="8">
        <f>SUM(E24:N24)</f>
        <v>5</v>
      </c>
      <c r="P24" s="58">
        <f t="shared" si="0"/>
        <v>1</v>
      </c>
      <c r="Q24" s="66"/>
      <c r="R24" s="59"/>
    </row>
    <row r="25" spans="1:18" ht="12" customHeight="1" x14ac:dyDescent="0.2">
      <c r="A25" s="74" t="s">
        <v>373</v>
      </c>
      <c r="B25" s="68" t="s">
        <v>299</v>
      </c>
      <c r="C25" s="64" t="s">
        <v>63</v>
      </c>
      <c r="D25" s="69"/>
      <c r="E25" s="70"/>
      <c r="F25" s="13"/>
      <c r="G25" s="13"/>
      <c r="H25" s="71">
        <v>5</v>
      </c>
      <c r="I25" s="70"/>
      <c r="J25" s="13"/>
      <c r="K25" s="13"/>
      <c r="L25" s="13"/>
      <c r="M25" s="13"/>
      <c r="N25" s="75"/>
      <c r="O25" s="8">
        <f>SUM(E25:N25)</f>
        <v>5</v>
      </c>
      <c r="P25" s="58">
        <f t="shared" si="0"/>
        <v>1</v>
      </c>
      <c r="Q25" s="66"/>
      <c r="R25" s="59"/>
    </row>
    <row r="26" spans="1:18" ht="12" customHeight="1" x14ac:dyDescent="0.2">
      <c r="A26" s="74" t="s">
        <v>374</v>
      </c>
      <c r="B26" s="68" t="s">
        <v>152</v>
      </c>
      <c r="C26" s="64" t="s">
        <v>58</v>
      </c>
      <c r="D26" s="69">
        <v>1965</v>
      </c>
      <c r="E26" s="241"/>
      <c r="F26" s="18"/>
      <c r="G26" s="18"/>
      <c r="H26" s="278"/>
      <c r="I26" s="123"/>
      <c r="J26" s="18"/>
      <c r="K26" s="18"/>
      <c r="L26" s="18"/>
      <c r="M26" s="18"/>
      <c r="N26" s="334"/>
      <c r="O26" s="8">
        <f>SUM(E26:N26)</f>
        <v>0</v>
      </c>
      <c r="P26" s="58">
        <f t="shared" si="0"/>
        <v>0</v>
      </c>
      <c r="Q26" s="66"/>
      <c r="R26" s="59"/>
    </row>
    <row r="27" spans="1:18" ht="12" customHeight="1" x14ac:dyDescent="0.2">
      <c r="A27" s="74" t="s">
        <v>374</v>
      </c>
      <c r="B27" s="68" t="s">
        <v>62</v>
      </c>
      <c r="C27" s="64" t="s">
        <v>63</v>
      </c>
      <c r="D27" s="69">
        <v>1954</v>
      </c>
      <c r="E27" s="278"/>
      <c r="F27" s="286"/>
      <c r="G27" s="18"/>
      <c r="H27" s="70"/>
      <c r="I27" s="18"/>
      <c r="J27" s="18"/>
      <c r="K27" s="18"/>
      <c r="L27" s="18"/>
      <c r="M27" s="18"/>
      <c r="N27" s="75"/>
      <c r="O27" s="8">
        <f>SUM(E27:N27)</f>
        <v>0</v>
      </c>
      <c r="P27" s="58">
        <f t="shared" si="0"/>
        <v>0</v>
      </c>
      <c r="Q27" s="66"/>
      <c r="R27" s="59"/>
    </row>
    <row r="28" spans="1:18" ht="12" customHeight="1" x14ac:dyDescent="0.2">
      <c r="A28" s="74" t="s">
        <v>374</v>
      </c>
      <c r="B28" s="68" t="s">
        <v>59</v>
      </c>
      <c r="C28" s="64" t="s">
        <v>58</v>
      </c>
      <c r="D28" s="69">
        <v>1962</v>
      </c>
      <c r="E28" s="213"/>
      <c r="F28" s="18"/>
      <c r="G28" s="18"/>
      <c r="H28" s="278"/>
      <c r="I28" s="301"/>
      <c r="J28" s="18"/>
      <c r="K28" s="18"/>
      <c r="L28" s="18"/>
      <c r="M28" s="18"/>
      <c r="N28" s="319"/>
      <c r="O28" s="8">
        <f>SUM(E28:N28)</f>
        <v>0</v>
      </c>
      <c r="P28" s="58">
        <f t="shared" si="0"/>
        <v>0</v>
      </c>
      <c r="Q28" s="66"/>
      <c r="R28" s="59"/>
    </row>
    <row r="29" spans="1:18" ht="12" customHeight="1" x14ac:dyDescent="0.2">
      <c r="A29" s="74" t="s">
        <v>374</v>
      </c>
      <c r="B29" s="68" t="s">
        <v>197</v>
      </c>
      <c r="C29" s="64" t="s">
        <v>157</v>
      </c>
      <c r="D29" s="69">
        <v>1968</v>
      </c>
      <c r="E29" s="75"/>
      <c r="F29" s="18"/>
      <c r="G29" s="18"/>
      <c r="H29" s="278"/>
      <c r="I29" s="301"/>
      <c r="J29" s="18"/>
      <c r="K29" s="18"/>
      <c r="L29" s="18"/>
      <c r="M29" s="18"/>
      <c r="N29" s="75"/>
      <c r="O29" s="8">
        <f>SUM(E29:N29)</f>
        <v>0</v>
      </c>
      <c r="P29" s="58">
        <f t="shared" si="0"/>
        <v>0</v>
      </c>
      <c r="Q29" s="66"/>
      <c r="R29" s="59"/>
    </row>
    <row r="30" spans="1:18" ht="12" customHeight="1" x14ac:dyDescent="0.2">
      <c r="A30" s="74" t="s">
        <v>374</v>
      </c>
      <c r="B30" s="68" t="s">
        <v>39</v>
      </c>
      <c r="C30" s="64" t="s">
        <v>57</v>
      </c>
      <c r="D30" s="69">
        <v>1968</v>
      </c>
      <c r="E30" s="70"/>
      <c r="F30" s="18"/>
      <c r="G30" s="18"/>
      <c r="H30" s="70"/>
      <c r="I30" s="18"/>
      <c r="J30" s="18"/>
      <c r="K30" s="18"/>
      <c r="L30" s="18"/>
      <c r="M30" s="18"/>
      <c r="N30" s="75"/>
      <c r="O30" s="8">
        <f>SUM(E30:N30)</f>
        <v>0</v>
      </c>
      <c r="P30" s="58">
        <f t="shared" si="0"/>
        <v>0</v>
      </c>
      <c r="Q30" s="66"/>
      <c r="R30" s="59"/>
    </row>
    <row r="31" spans="1:18" ht="12" customHeight="1" x14ac:dyDescent="0.2">
      <c r="A31" s="74" t="s">
        <v>374</v>
      </c>
      <c r="B31" s="68" t="s">
        <v>33</v>
      </c>
      <c r="C31" s="64" t="s">
        <v>57</v>
      </c>
      <c r="D31" s="69">
        <v>1966</v>
      </c>
      <c r="E31" s="70"/>
      <c r="F31" s="18"/>
      <c r="G31" s="18"/>
      <c r="H31" s="70"/>
      <c r="I31" s="18"/>
      <c r="J31" s="286"/>
      <c r="K31" s="118"/>
      <c r="L31" s="18"/>
      <c r="M31" s="18"/>
      <c r="N31" s="75"/>
      <c r="O31" s="8">
        <f>SUM(E31:N31)</f>
        <v>0</v>
      </c>
      <c r="P31" s="58">
        <f t="shared" si="0"/>
        <v>0</v>
      </c>
      <c r="Q31" s="66"/>
      <c r="R31" s="59"/>
    </row>
    <row r="32" spans="1:18" ht="12" customHeight="1" x14ac:dyDescent="0.2">
      <c r="A32" s="74" t="s">
        <v>374</v>
      </c>
      <c r="B32" s="68" t="s">
        <v>268</v>
      </c>
      <c r="C32" s="64" t="s">
        <v>63</v>
      </c>
      <c r="D32" s="69">
        <v>1969</v>
      </c>
      <c r="E32" s="70"/>
      <c r="F32" s="18"/>
      <c r="G32" s="18"/>
      <c r="H32" s="70"/>
      <c r="I32" s="18"/>
      <c r="J32" s="304"/>
      <c r="K32" s="18"/>
      <c r="L32" s="18"/>
      <c r="M32" s="18"/>
      <c r="N32" s="75"/>
      <c r="O32" s="8">
        <f>SUM(E32:N32)</f>
        <v>0</v>
      </c>
      <c r="P32" s="58">
        <f t="shared" si="0"/>
        <v>0</v>
      </c>
      <c r="Q32" s="66"/>
      <c r="R32" s="59"/>
    </row>
    <row r="33" spans="1:18" ht="12" customHeight="1" x14ac:dyDescent="0.2">
      <c r="A33" s="74" t="s">
        <v>374</v>
      </c>
      <c r="B33" s="124" t="s">
        <v>119</v>
      </c>
      <c r="C33" s="124" t="s">
        <v>57</v>
      </c>
      <c r="D33" s="77">
        <v>1969</v>
      </c>
      <c r="E33" s="70"/>
      <c r="F33" s="18"/>
      <c r="G33" s="18"/>
      <c r="H33" s="18"/>
      <c r="I33" s="18"/>
      <c r="J33" s="18"/>
      <c r="K33" s="118"/>
      <c r="L33" s="18"/>
      <c r="M33" s="18"/>
      <c r="N33" s="75"/>
      <c r="O33" s="8">
        <f>SUM(E33:N33)</f>
        <v>0</v>
      </c>
      <c r="P33" s="58">
        <f t="shared" si="0"/>
        <v>0</v>
      </c>
      <c r="Q33" s="66"/>
      <c r="R33" s="59"/>
    </row>
    <row r="34" spans="1:18" ht="12" customHeight="1" x14ac:dyDescent="0.2">
      <c r="A34" s="74" t="s">
        <v>374</v>
      </c>
      <c r="B34" s="76" t="s">
        <v>87</v>
      </c>
      <c r="C34" s="124" t="s">
        <v>88</v>
      </c>
      <c r="D34" s="77">
        <v>1956</v>
      </c>
      <c r="E34" s="49"/>
      <c r="F34" s="13"/>
      <c r="G34" s="13"/>
      <c r="H34" s="440"/>
      <c r="I34" s="123"/>
      <c r="J34" s="13"/>
      <c r="K34" s="13"/>
      <c r="L34" s="13"/>
      <c r="M34" s="13"/>
      <c r="N34" s="63"/>
      <c r="O34" s="51">
        <f>SUM(E34:N34)</f>
        <v>0</v>
      </c>
      <c r="P34" s="9">
        <f t="shared" si="0"/>
        <v>0</v>
      </c>
      <c r="Q34" s="10"/>
      <c r="R34" s="11"/>
    </row>
    <row r="35" spans="1:18" ht="12" customHeight="1" x14ac:dyDescent="0.2">
      <c r="A35" s="74" t="s">
        <v>374</v>
      </c>
      <c r="B35" s="21" t="s">
        <v>191</v>
      </c>
      <c r="C35" s="136" t="s">
        <v>57</v>
      </c>
      <c r="D35" s="69"/>
      <c r="E35" s="70"/>
      <c r="F35" s="18"/>
      <c r="G35" s="18"/>
      <c r="H35" s="225"/>
      <c r="I35" s="71"/>
      <c r="J35" s="179"/>
      <c r="K35" s="118"/>
      <c r="L35" s="18"/>
      <c r="M35" s="18"/>
      <c r="N35" s="252"/>
      <c r="O35" s="8">
        <f>SUM(E35:N35)</f>
        <v>0</v>
      </c>
      <c r="P35" s="58">
        <f t="shared" si="0"/>
        <v>0</v>
      </c>
      <c r="Q35" s="66"/>
      <c r="R35" s="59"/>
    </row>
    <row r="36" spans="1:18" ht="12" customHeight="1" x14ac:dyDescent="0.2">
      <c r="A36" s="74" t="s">
        <v>374</v>
      </c>
      <c r="B36" s="180" t="s">
        <v>102</v>
      </c>
      <c r="C36" s="124" t="s">
        <v>58</v>
      </c>
      <c r="D36" s="77">
        <v>1967</v>
      </c>
      <c r="E36" s="70"/>
      <c r="F36" s="13"/>
      <c r="G36" s="13"/>
      <c r="H36" s="71"/>
      <c r="I36" s="71"/>
      <c r="J36" s="179"/>
      <c r="K36" s="38"/>
      <c r="L36" s="13"/>
      <c r="M36" s="18"/>
      <c r="N36" s="75"/>
      <c r="O36" s="8">
        <f>SUM(E36:N36)</f>
        <v>0</v>
      </c>
      <c r="P36" s="58">
        <f t="shared" si="0"/>
        <v>0</v>
      </c>
      <c r="Q36" s="66"/>
      <c r="R36" s="59"/>
    </row>
    <row r="37" spans="1:18" ht="12" customHeight="1" x14ac:dyDescent="0.2">
      <c r="A37" s="74" t="s">
        <v>374</v>
      </c>
      <c r="B37" s="68" t="s">
        <v>84</v>
      </c>
      <c r="C37" s="64" t="s">
        <v>58</v>
      </c>
      <c r="D37" s="69"/>
      <c r="E37" s="65"/>
      <c r="F37" s="18"/>
      <c r="G37" s="18"/>
      <c r="H37" s="274"/>
      <c r="I37" s="80"/>
      <c r="J37" s="80"/>
      <c r="K37" s="227"/>
      <c r="L37" s="73"/>
      <c r="M37" s="228"/>
      <c r="N37" s="79"/>
      <c r="O37" s="8">
        <f>SUM(E37:N37)</f>
        <v>0</v>
      </c>
      <c r="P37" s="58">
        <f t="shared" si="0"/>
        <v>0</v>
      </c>
      <c r="Q37" s="19"/>
      <c r="R37" s="59"/>
    </row>
    <row r="38" spans="1:18" ht="12" customHeight="1" x14ac:dyDescent="0.2">
      <c r="A38" s="74" t="s">
        <v>374</v>
      </c>
      <c r="B38" s="53" t="s">
        <v>140</v>
      </c>
      <c r="C38" s="135" t="s">
        <v>58</v>
      </c>
      <c r="D38" s="52">
        <v>1964</v>
      </c>
      <c r="E38" s="70"/>
      <c r="F38" s="139"/>
      <c r="G38" s="139"/>
      <c r="H38" s="71"/>
      <c r="I38" s="71"/>
      <c r="J38" s="162"/>
      <c r="K38" s="81"/>
      <c r="L38" s="18"/>
      <c r="M38" s="18"/>
      <c r="N38" s="75"/>
      <c r="O38" s="8">
        <f>SUM(E38:N38)</f>
        <v>0</v>
      </c>
      <c r="P38" s="58">
        <f t="shared" si="0"/>
        <v>0</v>
      </c>
      <c r="Q38" s="66"/>
      <c r="R38" s="59"/>
    </row>
    <row r="39" spans="1:18" ht="12" customHeight="1" x14ac:dyDescent="0.2">
      <c r="A39" s="74" t="s">
        <v>374</v>
      </c>
      <c r="B39" s="5" t="s">
        <v>201</v>
      </c>
      <c r="C39" s="133" t="s">
        <v>57</v>
      </c>
      <c r="D39" s="20"/>
      <c r="E39" s="213"/>
      <c r="F39" s="44"/>
      <c r="G39" s="44"/>
      <c r="H39" s="71"/>
      <c r="I39" s="71"/>
      <c r="J39" s="546"/>
      <c r="K39" s="179"/>
      <c r="L39" s="13"/>
      <c r="M39" s="13"/>
      <c r="N39" s="75"/>
      <c r="O39" s="8">
        <f>SUM(E39:N39)</f>
        <v>0</v>
      </c>
      <c r="P39" s="58">
        <f t="shared" si="0"/>
        <v>0</v>
      </c>
      <c r="Q39" s="66"/>
      <c r="R39" s="59"/>
    </row>
    <row r="40" spans="1:18" ht="12" customHeight="1" x14ac:dyDescent="0.2">
      <c r="A40" s="74" t="s">
        <v>374</v>
      </c>
      <c r="B40" s="83" t="s">
        <v>251</v>
      </c>
      <c r="C40" s="83" t="s">
        <v>57</v>
      </c>
      <c r="D40" s="69"/>
      <c r="E40" s="70"/>
      <c r="F40" s="13"/>
      <c r="G40" s="13"/>
      <c r="H40" s="71"/>
      <c r="I40" s="71"/>
      <c r="J40" s="73"/>
      <c r="K40" s="280"/>
      <c r="L40" s="13"/>
      <c r="M40" s="13"/>
      <c r="N40" s="75"/>
      <c r="O40" s="8">
        <f>SUM(E40:N40)</f>
        <v>0</v>
      </c>
      <c r="P40" s="58">
        <f t="shared" si="0"/>
        <v>0</v>
      </c>
      <c r="Q40" s="66"/>
      <c r="R40" s="59"/>
    </row>
    <row r="41" spans="1:18" ht="12" customHeight="1" x14ac:dyDescent="0.2">
      <c r="A41" s="74" t="s">
        <v>374</v>
      </c>
      <c r="B41" s="53" t="s">
        <v>202</v>
      </c>
      <c r="C41" s="135" t="s">
        <v>57</v>
      </c>
      <c r="D41" s="52"/>
      <c r="E41" s="278"/>
      <c r="F41" s="13"/>
      <c r="G41" s="240"/>
      <c r="H41" s="13"/>
      <c r="I41" s="13"/>
      <c r="J41" s="13"/>
      <c r="K41" s="13"/>
      <c r="L41" s="13"/>
      <c r="M41" s="13"/>
      <c r="N41" s="75"/>
      <c r="O41" s="8">
        <f>SUM(E41:N41)</f>
        <v>0</v>
      </c>
      <c r="P41" s="58">
        <f t="shared" si="0"/>
        <v>0</v>
      </c>
      <c r="Q41" s="66"/>
      <c r="R41" s="59"/>
    </row>
    <row r="42" spans="1:18" ht="12" customHeight="1" x14ac:dyDescent="0.2">
      <c r="A42" s="74" t="s">
        <v>374</v>
      </c>
      <c r="B42" s="76" t="s">
        <v>200</v>
      </c>
      <c r="C42" s="124" t="s">
        <v>57</v>
      </c>
      <c r="D42" s="77"/>
      <c r="E42" s="129"/>
      <c r="F42" s="80"/>
      <c r="G42" s="80"/>
      <c r="H42" s="80"/>
      <c r="I42" s="80"/>
      <c r="J42" s="80"/>
      <c r="K42" s="80"/>
      <c r="L42" s="80"/>
      <c r="M42" s="80"/>
      <c r="N42" s="130"/>
      <c r="O42" s="51">
        <f>SUM(E42:N42)</f>
        <v>0</v>
      </c>
      <c r="P42" s="9">
        <f t="shared" si="0"/>
        <v>0</v>
      </c>
      <c r="Q42" s="10"/>
      <c r="R42" s="63"/>
    </row>
    <row r="43" spans="1:18" ht="12" customHeight="1" x14ac:dyDescent="0.2">
      <c r="A43" s="74" t="s">
        <v>374</v>
      </c>
      <c r="B43" s="68" t="s">
        <v>203</v>
      </c>
      <c r="C43" s="64" t="s">
        <v>57</v>
      </c>
      <c r="D43" s="69"/>
      <c r="E43" s="75"/>
      <c r="F43" s="18"/>
      <c r="G43" s="18"/>
      <c r="H43" s="118"/>
      <c r="I43" s="118"/>
      <c r="J43" s="118"/>
      <c r="K43" s="18"/>
      <c r="L43" s="118"/>
      <c r="M43" s="118"/>
      <c r="N43" s="81"/>
      <c r="O43" s="8">
        <f>SUM(E43:N43)</f>
        <v>0</v>
      </c>
      <c r="P43" s="58">
        <f t="shared" si="0"/>
        <v>0</v>
      </c>
      <c r="Q43" s="66"/>
      <c r="R43" s="59"/>
    </row>
    <row r="44" spans="1:18" ht="12" customHeight="1" x14ac:dyDescent="0.2">
      <c r="A44" s="74" t="s">
        <v>374</v>
      </c>
      <c r="B44" s="53" t="s">
        <v>128</v>
      </c>
      <c r="C44" s="135" t="s">
        <v>57</v>
      </c>
      <c r="D44" s="52">
        <v>1949</v>
      </c>
      <c r="E44" s="70"/>
      <c r="F44" s="18"/>
      <c r="G44" s="18"/>
      <c r="H44" s="18"/>
      <c r="I44" s="18"/>
      <c r="J44" s="18"/>
      <c r="K44" s="18"/>
      <c r="L44" s="18"/>
      <c r="M44" s="18"/>
      <c r="N44" s="75"/>
      <c r="O44" s="8">
        <f>SUM(E44:N44)</f>
        <v>0</v>
      </c>
      <c r="P44" s="58">
        <f t="shared" si="0"/>
        <v>0</v>
      </c>
      <c r="Q44" s="66"/>
      <c r="R44" s="59"/>
    </row>
    <row r="45" spans="1:18" ht="12" customHeight="1" x14ac:dyDescent="0.2">
      <c r="A45" s="74" t="s">
        <v>374</v>
      </c>
      <c r="B45" s="5" t="s">
        <v>74</v>
      </c>
      <c r="C45" s="133" t="s">
        <v>72</v>
      </c>
      <c r="D45" s="6">
        <v>1960</v>
      </c>
      <c r="E45" s="9"/>
      <c r="F45" s="13"/>
      <c r="G45" s="13"/>
      <c r="H45" s="13"/>
      <c r="I45" s="13"/>
      <c r="J45" s="13"/>
      <c r="K45" s="13"/>
      <c r="L45" s="13"/>
      <c r="M45" s="13"/>
      <c r="N45" s="63"/>
      <c r="O45" s="8">
        <f>SUM(E45:N45)</f>
        <v>0</v>
      </c>
      <c r="P45" s="9">
        <f t="shared" si="0"/>
        <v>0</v>
      </c>
      <c r="Q45" s="60"/>
      <c r="R45" s="11"/>
    </row>
    <row r="46" spans="1:18" ht="12" customHeight="1" x14ac:dyDescent="0.2">
      <c r="A46" s="74" t="s">
        <v>374</v>
      </c>
      <c r="B46" s="68" t="s">
        <v>126</v>
      </c>
      <c r="C46" s="64" t="s">
        <v>57</v>
      </c>
      <c r="D46" s="69">
        <v>1963</v>
      </c>
      <c r="E46" s="65"/>
      <c r="F46" s="18"/>
      <c r="G46" s="18"/>
      <c r="H46" s="18"/>
      <c r="I46" s="18"/>
      <c r="J46" s="18"/>
      <c r="K46" s="118"/>
      <c r="L46" s="18"/>
      <c r="M46" s="18"/>
      <c r="N46" s="181"/>
      <c r="O46" s="8">
        <f>SUM(E46:N46)</f>
        <v>0</v>
      </c>
      <c r="P46" s="58">
        <f t="shared" si="0"/>
        <v>0</v>
      </c>
      <c r="Q46" s="19"/>
      <c r="R46" s="79"/>
    </row>
    <row r="47" spans="1:18" ht="12" customHeight="1" x14ac:dyDescent="0.2">
      <c r="A47" s="74" t="s">
        <v>374</v>
      </c>
      <c r="B47" s="68" t="s">
        <v>90</v>
      </c>
      <c r="C47" s="64" t="s">
        <v>58</v>
      </c>
      <c r="D47" s="69"/>
      <c r="E47" s="71"/>
      <c r="F47" s="73"/>
      <c r="G47" s="71"/>
      <c r="H47" s="71"/>
      <c r="I47" s="73"/>
      <c r="J47" s="73"/>
      <c r="K47" s="73"/>
      <c r="L47" s="73"/>
      <c r="M47" s="73"/>
      <c r="N47" s="84"/>
      <c r="O47" s="8">
        <f>SUM(E47:N47)</f>
        <v>0</v>
      </c>
      <c r="P47" s="58">
        <f t="shared" si="0"/>
        <v>0</v>
      </c>
      <c r="Q47" s="66"/>
      <c r="R47" s="59"/>
    </row>
    <row r="48" spans="1:18" ht="12" customHeight="1" x14ac:dyDescent="0.2">
      <c r="A48" s="56"/>
      <c r="B48" s="5"/>
      <c r="C48" s="83"/>
      <c r="D48" s="20"/>
      <c r="E48" s="65"/>
      <c r="F48" s="13"/>
      <c r="G48" s="13"/>
      <c r="H48" s="13"/>
      <c r="I48" s="13"/>
      <c r="J48" s="13"/>
      <c r="K48" s="13"/>
      <c r="L48" s="13"/>
      <c r="M48" s="13"/>
      <c r="N48" s="63"/>
      <c r="O48" s="8">
        <f t="shared" ref="O48" si="1">SUM(E48:N48)</f>
        <v>0</v>
      </c>
      <c r="P48" s="9">
        <f t="shared" si="0"/>
        <v>0</v>
      </c>
      <c r="Q48" s="10"/>
      <c r="R48" s="63"/>
    </row>
    <row r="49" spans="1:20" ht="12" customHeight="1" x14ac:dyDescent="0.2">
      <c r="A49" s="499" t="s">
        <v>9</v>
      </c>
      <c r="B49" s="499"/>
      <c r="C49" s="499"/>
      <c r="D49" s="499"/>
      <c r="E49" s="30">
        <f t="shared" ref="E49:N49" si="2">COUNT(E6:E48)</f>
        <v>7</v>
      </c>
      <c r="F49" s="30">
        <f t="shared" si="2"/>
        <v>0</v>
      </c>
      <c r="G49" s="30">
        <f t="shared" si="2"/>
        <v>0</v>
      </c>
      <c r="H49" s="30">
        <f t="shared" si="2"/>
        <v>12</v>
      </c>
      <c r="I49" s="30">
        <f t="shared" si="2"/>
        <v>0</v>
      </c>
      <c r="J49" s="30">
        <f t="shared" si="2"/>
        <v>0</v>
      </c>
      <c r="K49" s="30">
        <f t="shared" si="2"/>
        <v>0</v>
      </c>
      <c r="L49" s="30">
        <f t="shared" si="2"/>
        <v>0</v>
      </c>
      <c r="M49" s="30">
        <f t="shared" si="2"/>
        <v>0</v>
      </c>
      <c r="N49" s="30">
        <f t="shared" si="2"/>
        <v>8</v>
      </c>
      <c r="O49" s="30"/>
      <c r="P49" s="30"/>
      <c r="Q49" s="31"/>
      <c r="R49" s="32"/>
      <c r="S49" s="497"/>
      <c r="T49" s="498"/>
    </row>
    <row r="50" spans="1:20" ht="12" customHeight="1" x14ac:dyDescent="0.2">
      <c r="A50" s="494" t="s">
        <v>10</v>
      </c>
      <c r="B50" s="494"/>
      <c r="C50" s="113"/>
      <c r="D50" s="495" t="s">
        <v>11</v>
      </c>
      <c r="E50" s="495"/>
      <c r="F50" s="33" t="s">
        <v>12</v>
      </c>
      <c r="G50" s="33" t="s">
        <v>13</v>
      </c>
      <c r="H50" s="33"/>
      <c r="I50" s="496">
        <v>0.5</v>
      </c>
      <c r="J50" s="496"/>
      <c r="K50" s="496"/>
      <c r="L50" s="496"/>
      <c r="M50" s="496">
        <v>0.25</v>
      </c>
      <c r="N50" s="496"/>
      <c r="O50" s="496">
        <v>0.125</v>
      </c>
      <c r="P50" s="496"/>
      <c r="Q50" s="495">
        <v>6.25E-2</v>
      </c>
      <c r="R50" s="495"/>
      <c r="S50" s="495">
        <v>3.125E-2</v>
      </c>
      <c r="T50" s="495"/>
    </row>
    <row r="51" spans="1:20" ht="12" customHeight="1" x14ac:dyDescent="0.2">
      <c r="A51" s="494"/>
      <c r="B51" s="494"/>
      <c r="C51" s="113"/>
      <c r="D51" s="493">
        <v>50</v>
      </c>
      <c r="E51" s="493"/>
      <c r="F51" s="34">
        <v>35</v>
      </c>
      <c r="G51" s="34">
        <v>26</v>
      </c>
      <c r="H51" s="34"/>
      <c r="I51" s="493">
        <v>22</v>
      </c>
      <c r="J51" s="493"/>
      <c r="K51" s="493"/>
      <c r="L51" s="493"/>
      <c r="M51" s="493">
        <v>12</v>
      </c>
      <c r="N51" s="493"/>
      <c r="O51" s="493">
        <v>6</v>
      </c>
      <c r="P51" s="493"/>
      <c r="Q51" s="493">
        <v>4</v>
      </c>
      <c r="R51" s="493"/>
      <c r="S51" s="493">
        <v>2</v>
      </c>
      <c r="T51" s="493"/>
    </row>
    <row r="52" spans="1:20" ht="12" customHeight="1" x14ac:dyDescent="0.2">
      <c r="A52" s="494" t="s">
        <v>14</v>
      </c>
      <c r="B52" s="494"/>
      <c r="C52" s="113"/>
      <c r="D52" s="495" t="s">
        <v>11</v>
      </c>
      <c r="E52" s="495"/>
      <c r="F52" s="33" t="s">
        <v>12</v>
      </c>
      <c r="G52" s="33" t="s">
        <v>13</v>
      </c>
      <c r="H52" s="33"/>
      <c r="I52" s="35">
        <v>0.5</v>
      </c>
      <c r="J52" s="35"/>
      <c r="K52" s="35"/>
      <c r="L52" s="35">
        <v>0.25</v>
      </c>
      <c r="M52" s="496" t="s">
        <v>15</v>
      </c>
      <c r="N52" s="496"/>
      <c r="O52" s="491" t="s">
        <v>16</v>
      </c>
      <c r="P52" s="491"/>
      <c r="Q52" s="491" t="s">
        <v>17</v>
      </c>
      <c r="R52" s="491"/>
      <c r="S52" s="492" t="s">
        <v>18</v>
      </c>
      <c r="T52" s="492"/>
    </row>
    <row r="53" spans="1:20" x14ac:dyDescent="0.2">
      <c r="A53" s="494"/>
      <c r="B53" s="494"/>
      <c r="C53" s="113"/>
      <c r="D53" s="493">
        <v>50</v>
      </c>
      <c r="E53" s="493"/>
      <c r="F53" s="34">
        <v>35</v>
      </c>
      <c r="G53" s="34">
        <v>26</v>
      </c>
      <c r="H53" s="34"/>
      <c r="I53" s="34">
        <v>22</v>
      </c>
      <c r="J53" s="34"/>
      <c r="K53" s="34"/>
      <c r="L53" s="34">
        <v>12</v>
      </c>
      <c r="M53" s="493">
        <v>8</v>
      </c>
      <c r="N53" s="493"/>
      <c r="O53" s="493">
        <v>6</v>
      </c>
      <c r="P53" s="493"/>
      <c r="Q53" s="493">
        <v>5</v>
      </c>
      <c r="R53" s="493"/>
      <c r="S53" s="493">
        <v>4</v>
      </c>
      <c r="T53" s="493"/>
    </row>
    <row r="54" spans="1:20" ht="12" customHeight="1" x14ac:dyDescent="0.2">
      <c r="A54" s="487" t="s">
        <v>19</v>
      </c>
      <c r="B54" s="487"/>
      <c r="C54" s="132"/>
      <c r="D54" s="488" t="s">
        <v>34</v>
      </c>
      <c r="E54" s="489"/>
      <c r="F54" s="489"/>
      <c r="G54" s="489"/>
      <c r="H54" s="489"/>
      <c r="I54" s="489"/>
      <c r="J54" s="489"/>
      <c r="K54" s="489"/>
      <c r="L54" s="489"/>
      <c r="M54" s="489"/>
      <c r="N54" s="489"/>
      <c r="O54" s="489"/>
      <c r="P54" s="489"/>
      <c r="Q54" s="489"/>
      <c r="R54" s="489"/>
      <c r="S54" s="489"/>
      <c r="T54" s="490"/>
    </row>
  </sheetData>
  <sortState ref="B6:O47">
    <sortCondition descending="1" ref="O6:O47"/>
  </sortState>
  <mergeCells count="40">
    <mergeCell ref="A54:B54"/>
    <mergeCell ref="D54:T54"/>
    <mergeCell ref="Q52:R52"/>
    <mergeCell ref="S52:T52"/>
    <mergeCell ref="D53:E53"/>
    <mergeCell ref="M53:N53"/>
    <mergeCell ref="S53:T53"/>
    <mergeCell ref="A52:B53"/>
    <mergeCell ref="D52:E52"/>
    <mergeCell ref="Q53:R53"/>
    <mergeCell ref="M52:N52"/>
    <mergeCell ref="O52:P52"/>
    <mergeCell ref="S50:T50"/>
    <mergeCell ref="Q50:R50"/>
    <mergeCell ref="A50:B51"/>
    <mergeCell ref="O53:P53"/>
    <mergeCell ref="M51:N51"/>
    <mergeCell ref="O50:P50"/>
    <mergeCell ref="D51:E51"/>
    <mergeCell ref="S51:T51"/>
    <mergeCell ref="Q51:R51"/>
    <mergeCell ref="O51:P51"/>
    <mergeCell ref="I51:L51"/>
    <mergeCell ref="D50:E50"/>
    <mergeCell ref="I50:L50"/>
    <mergeCell ref="M50:N50"/>
    <mergeCell ref="A1:R1"/>
    <mergeCell ref="A2:R2"/>
    <mergeCell ref="A49:D49"/>
    <mergeCell ref="S49:T49"/>
    <mergeCell ref="Q4:Q5"/>
    <mergeCell ref="R4:R5"/>
    <mergeCell ref="P4:P5"/>
    <mergeCell ref="A3:R3"/>
    <mergeCell ref="D4:D5"/>
    <mergeCell ref="E4:N4"/>
    <mergeCell ref="O4:O5"/>
    <mergeCell ref="A4:A5"/>
    <mergeCell ref="B4:B5"/>
    <mergeCell ref="C4:C5"/>
  </mergeCells>
  <phoneticPr fontId="11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2"/>
  <sheetViews>
    <sheetView showGridLines="0" topLeftCell="A7" zoomScaleNormal="100" zoomScaleSheetLayoutView="104" workbookViewId="0">
      <selection activeCell="W16" sqref="W16"/>
    </sheetView>
  </sheetViews>
  <sheetFormatPr defaultColWidth="8.85546875" defaultRowHeight="12.75" x14ac:dyDescent="0.2"/>
  <cols>
    <col min="1" max="1" width="5.5703125" style="1" customWidth="1"/>
    <col min="2" max="2" width="20" style="1" bestFit="1" customWidth="1"/>
    <col min="3" max="3" width="11.7109375" style="1" customWidth="1"/>
    <col min="4" max="4" width="5" style="1" customWidth="1"/>
    <col min="5" max="5" width="6.28515625" style="1" bestFit="1" customWidth="1"/>
    <col min="6" max="10" width="4.5703125" style="1" customWidth="1"/>
    <col min="11" max="11" width="5.28515625" style="1" bestFit="1" customWidth="1"/>
    <col min="12" max="12" width="2.140625" style="1" customWidth="1"/>
    <col min="13" max="13" width="2.28515625" style="1" customWidth="1"/>
    <col min="14" max="14" width="7.42578125" style="1" bestFit="1" customWidth="1"/>
    <col min="15" max="18" width="4.5703125" style="1" customWidth="1"/>
    <col min="19" max="19" width="5.28515625" style="1" customWidth="1"/>
    <col min="20" max="20" width="5.42578125" style="1" customWidth="1"/>
    <col min="21" max="21" width="3.7109375" style="1" customWidth="1"/>
    <col min="22" max="16384" width="8.85546875" style="1"/>
  </cols>
  <sheetData>
    <row r="1" spans="1:20" ht="33" customHeight="1" x14ac:dyDescent="0.2">
      <c r="A1" s="472" t="s">
        <v>263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  <c r="Q1" s="472"/>
      <c r="R1" s="472"/>
    </row>
    <row r="2" spans="1:20" ht="31.9" customHeight="1" x14ac:dyDescent="0.2">
      <c r="A2" s="473" t="s">
        <v>370</v>
      </c>
      <c r="B2" s="473"/>
      <c r="C2" s="473"/>
      <c r="D2" s="473"/>
      <c r="E2" s="473"/>
      <c r="F2" s="473"/>
      <c r="G2" s="473"/>
      <c r="H2" s="473"/>
      <c r="I2" s="473"/>
      <c r="J2" s="473"/>
      <c r="K2" s="473"/>
      <c r="L2" s="473"/>
      <c r="M2" s="473"/>
      <c r="N2" s="473"/>
      <c r="O2" s="473"/>
      <c r="P2" s="473"/>
      <c r="Q2" s="473"/>
      <c r="R2" s="473"/>
      <c r="T2" s="2"/>
    </row>
    <row r="3" spans="1:20" ht="25.15" customHeight="1" thickBot="1" x14ac:dyDescent="0.25">
      <c r="A3" s="474" t="s">
        <v>238</v>
      </c>
      <c r="B3" s="474"/>
      <c r="C3" s="474"/>
      <c r="D3" s="474"/>
      <c r="E3" s="474"/>
      <c r="F3" s="474"/>
      <c r="G3" s="474"/>
      <c r="H3" s="474"/>
      <c r="I3" s="474"/>
      <c r="J3" s="474"/>
      <c r="K3" s="474"/>
      <c r="L3" s="474"/>
      <c r="M3" s="474"/>
      <c r="N3" s="474"/>
      <c r="O3" s="474"/>
      <c r="P3" s="474"/>
      <c r="Q3" s="474"/>
      <c r="R3" s="474"/>
      <c r="S3" s="3"/>
      <c r="T3" s="2"/>
    </row>
    <row r="4" spans="1:20" ht="23.25" customHeight="1" thickBot="1" x14ac:dyDescent="0.25">
      <c r="A4" s="479" t="s">
        <v>0</v>
      </c>
      <c r="B4" s="503" t="s">
        <v>1</v>
      </c>
      <c r="C4" s="485" t="s">
        <v>71</v>
      </c>
      <c r="D4" s="485" t="s">
        <v>2</v>
      </c>
      <c r="E4" s="502" t="s">
        <v>3</v>
      </c>
      <c r="F4" s="466"/>
      <c r="G4" s="466"/>
      <c r="H4" s="466"/>
      <c r="I4" s="466"/>
      <c r="J4" s="466"/>
      <c r="K4" s="466"/>
      <c r="L4" s="466"/>
      <c r="M4" s="466"/>
      <c r="N4" s="467"/>
      <c r="O4" s="475" t="s">
        <v>4</v>
      </c>
      <c r="P4" s="477" t="s">
        <v>5</v>
      </c>
      <c r="Q4" s="468"/>
      <c r="R4" s="470"/>
      <c r="S4" s="2"/>
    </row>
    <row r="5" spans="1:20" ht="69.75" customHeight="1" thickBot="1" x14ac:dyDescent="0.25">
      <c r="A5" s="480"/>
      <c r="B5" s="504"/>
      <c r="C5" s="486"/>
      <c r="D5" s="486"/>
      <c r="E5" s="47" t="s">
        <v>284</v>
      </c>
      <c r="F5" s="4" t="s">
        <v>282</v>
      </c>
      <c r="G5" s="4" t="s">
        <v>283</v>
      </c>
      <c r="H5" s="4" t="s">
        <v>350</v>
      </c>
      <c r="I5" s="4"/>
      <c r="J5" s="47"/>
      <c r="K5" s="47"/>
      <c r="L5" s="4"/>
      <c r="M5" s="4"/>
      <c r="N5" s="4" t="s">
        <v>285</v>
      </c>
      <c r="O5" s="476"/>
      <c r="P5" s="478"/>
      <c r="Q5" s="469"/>
      <c r="R5" s="471"/>
      <c r="S5" s="2"/>
    </row>
    <row r="6" spans="1:20" ht="12" customHeight="1" x14ac:dyDescent="0.2">
      <c r="A6" s="321" t="s">
        <v>6</v>
      </c>
      <c r="B6" s="182" t="s">
        <v>26</v>
      </c>
      <c r="C6" s="83" t="s">
        <v>58</v>
      </c>
      <c r="D6" s="17"/>
      <c r="E6" s="253">
        <v>58</v>
      </c>
      <c r="F6" s="276">
        <v>8</v>
      </c>
      <c r="G6" s="276">
        <v>58</v>
      </c>
      <c r="H6" s="276">
        <v>58</v>
      </c>
      <c r="I6" s="276"/>
      <c r="J6" s="212"/>
      <c r="K6" s="123"/>
      <c r="L6" s="13"/>
      <c r="M6" s="13"/>
      <c r="N6" s="318">
        <v>80</v>
      </c>
      <c r="O6" s="183">
        <f>SUM(E6:N6)</f>
        <v>262</v>
      </c>
      <c r="P6" s="65">
        <f t="shared" ref="P6:P43" si="0">COUNT(E6:N6)</f>
        <v>5</v>
      </c>
      <c r="Q6" s="10"/>
      <c r="R6" s="163"/>
    </row>
    <row r="7" spans="1:20" ht="12" customHeight="1" x14ac:dyDescent="0.2">
      <c r="A7" s="322" t="s">
        <v>7</v>
      </c>
      <c r="B7" s="285" t="s">
        <v>23</v>
      </c>
      <c r="C7" s="64" t="s">
        <v>58</v>
      </c>
      <c r="D7" s="69"/>
      <c r="E7" s="368">
        <v>32</v>
      </c>
      <c r="F7" s="269">
        <v>6</v>
      </c>
      <c r="G7" s="284">
        <v>34</v>
      </c>
      <c r="H7" s="41">
        <v>18</v>
      </c>
      <c r="I7" s="13"/>
      <c r="J7" s="13"/>
      <c r="K7" s="212"/>
      <c r="L7" s="13"/>
      <c r="M7" s="13"/>
      <c r="N7" s="186">
        <v>10</v>
      </c>
      <c r="O7" s="8">
        <f>SUM(E7:N7)</f>
        <v>100</v>
      </c>
      <c r="P7" s="65">
        <f t="shared" si="0"/>
        <v>5</v>
      </c>
      <c r="Q7" s="10"/>
      <c r="R7" s="163"/>
    </row>
    <row r="8" spans="1:20" ht="12" customHeight="1" x14ac:dyDescent="0.2">
      <c r="A8" s="323" t="s">
        <v>8</v>
      </c>
      <c r="B8" s="282" t="s">
        <v>108</v>
      </c>
      <c r="C8" s="83" t="s">
        <v>58</v>
      </c>
      <c r="D8" s="6"/>
      <c r="E8" s="12">
        <v>28</v>
      </c>
      <c r="F8" s="13">
        <v>2</v>
      </c>
      <c r="G8" s="13">
        <v>26</v>
      </c>
      <c r="H8" s="13">
        <v>18</v>
      </c>
      <c r="I8" s="13"/>
      <c r="J8" s="13"/>
      <c r="K8" s="13"/>
      <c r="L8" s="13"/>
      <c r="M8" s="13"/>
      <c r="N8" s="12">
        <v>0</v>
      </c>
      <c r="O8" s="51">
        <f>SUM(E8:N8)</f>
        <v>74</v>
      </c>
      <c r="P8" s="65">
        <f t="shared" si="0"/>
        <v>5</v>
      </c>
      <c r="Q8" s="15"/>
      <c r="R8" s="45"/>
    </row>
    <row r="9" spans="1:20" ht="12" customHeight="1" x14ac:dyDescent="0.2">
      <c r="A9" s="39" t="s">
        <v>20</v>
      </c>
      <c r="B9" s="21" t="s">
        <v>134</v>
      </c>
      <c r="C9" s="124" t="s">
        <v>57</v>
      </c>
      <c r="D9" s="69"/>
      <c r="E9" s="70">
        <v>4</v>
      </c>
      <c r="F9" s="284">
        <v>5</v>
      </c>
      <c r="G9" s="269">
        <v>41</v>
      </c>
      <c r="H9" s="13">
        <v>18</v>
      </c>
      <c r="I9" s="284"/>
      <c r="J9" s="13"/>
      <c r="K9" s="13"/>
      <c r="L9" s="13"/>
      <c r="M9" s="13"/>
      <c r="N9" s="70">
        <v>0</v>
      </c>
      <c r="O9" s="8">
        <f>SUM(E9:N9)</f>
        <v>68</v>
      </c>
      <c r="P9" s="58">
        <f t="shared" si="0"/>
        <v>5</v>
      </c>
      <c r="Q9" s="19"/>
      <c r="R9" s="193"/>
    </row>
    <row r="10" spans="1:20" ht="12" customHeight="1" x14ac:dyDescent="0.2">
      <c r="A10" s="39" t="s">
        <v>91</v>
      </c>
      <c r="B10" s="76" t="s">
        <v>204</v>
      </c>
      <c r="C10" s="124" t="s">
        <v>57</v>
      </c>
      <c r="D10" s="77"/>
      <c r="E10" s="438"/>
      <c r="F10" s="13"/>
      <c r="G10" s="13"/>
      <c r="H10" s="13">
        <v>30</v>
      </c>
      <c r="I10" s="13"/>
      <c r="J10" s="13"/>
      <c r="K10" s="13"/>
      <c r="L10" s="13"/>
      <c r="M10" s="13"/>
      <c r="N10" s="191">
        <v>20</v>
      </c>
      <c r="O10" s="51">
        <f>SUM(E10:N10)</f>
        <v>50</v>
      </c>
      <c r="P10" s="16">
        <f t="shared" si="0"/>
        <v>2</v>
      </c>
      <c r="Q10" s="10"/>
      <c r="R10" s="163"/>
    </row>
    <row r="11" spans="1:20" ht="12" customHeight="1" x14ac:dyDescent="0.2">
      <c r="A11" s="39" t="s">
        <v>246</v>
      </c>
      <c r="B11" s="367" t="s">
        <v>291</v>
      </c>
      <c r="C11" s="124" t="s">
        <v>58</v>
      </c>
      <c r="D11" s="77"/>
      <c r="E11" s="552">
        <v>43</v>
      </c>
      <c r="F11" s="13"/>
      <c r="G11" s="13"/>
      <c r="H11" s="13"/>
      <c r="I11" s="13"/>
      <c r="J11" s="13"/>
      <c r="K11" s="13"/>
      <c r="L11" s="13"/>
      <c r="M11" s="13"/>
      <c r="N11" s="78"/>
      <c r="O11" s="51">
        <f>SUM(E11:N11)</f>
        <v>43</v>
      </c>
      <c r="P11" s="16">
        <f t="shared" si="0"/>
        <v>1</v>
      </c>
      <c r="Q11" s="10"/>
      <c r="R11" s="163"/>
    </row>
    <row r="12" spans="1:20" ht="12" customHeight="1" x14ac:dyDescent="0.2">
      <c r="A12" s="39" t="s">
        <v>302</v>
      </c>
      <c r="B12" s="433" t="s">
        <v>274</v>
      </c>
      <c r="C12" s="124" t="s">
        <v>57</v>
      </c>
      <c r="D12" s="77"/>
      <c r="E12" s="49"/>
      <c r="F12" s="50"/>
      <c r="G12" s="41">
        <v>7</v>
      </c>
      <c r="H12" s="439">
        <v>34</v>
      </c>
      <c r="I12" s="41"/>
      <c r="J12" s="13"/>
      <c r="K12" s="13"/>
      <c r="L12" s="13"/>
      <c r="M12" s="13"/>
      <c r="N12" s="49"/>
      <c r="O12" s="250">
        <f>SUM(E12:N12)</f>
        <v>41</v>
      </c>
      <c r="P12" s="16">
        <f t="shared" si="0"/>
        <v>2</v>
      </c>
      <c r="Q12" s="10"/>
      <c r="R12" s="192"/>
    </row>
    <row r="13" spans="1:20" ht="12" customHeight="1" thickBot="1" x14ac:dyDescent="0.25">
      <c r="A13" s="373" t="s">
        <v>302</v>
      </c>
      <c r="B13" s="137" t="s">
        <v>21</v>
      </c>
      <c r="C13" s="137" t="s">
        <v>57</v>
      </c>
      <c r="D13" s="24"/>
      <c r="E13" s="374"/>
      <c r="F13" s="545"/>
      <c r="G13" s="554"/>
      <c r="H13" s="555">
        <v>41</v>
      </c>
      <c r="I13" s="376"/>
      <c r="J13" s="375"/>
      <c r="K13" s="375"/>
      <c r="L13" s="375"/>
      <c r="M13" s="375"/>
      <c r="N13" s="374"/>
      <c r="O13" s="447">
        <f>SUM(E13:N13)</f>
        <v>41</v>
      </c>
      <c r="P13" s="378">
        <f t="shared" si="0"/>
        <v>1</v>
      </c>
      <c r="Q13" s="379"/>
      <c r="R13" s="46"/>
    </row>
    <row r="14" spans="1:20" ht="12" customHeight="1" x14ac:dyDescent="0.2">
      <c r="A14" s="74" t="s">
        <v>323</v>
      </c>
      <c r="B14" s="553" t="s">
        <v>242</v>
      </c>
      <c r="C14" s="64" t="s">
        <v>58</v>
      </c>
      <c r="D14" s="69"/>
      <c r="E14" s="326"/>
      <c r="F14" s="18"/>
      <c r="G14" s="18"/>
      <c r="H14" s="65"/>
      <c r="I14" s="18"/>
      <c r="J14" s="18"/>
      <c r="K14" s="18"/>
      <c r="L14" s="18"/>
      <c r="M14" s="18"/>
      <c r="N14" s="319">
        <v>40</v>
      </c>
      <c r="O14" s="8">
        <f>SUM(E14:N14)</f>
        <v>40</v>
      </c>
      <c r="P14" s="65">
        <f t="shared" si="0"/>
        <v>1</v>
      </c>
      <c r="Q14" s="19"/>
      <c r="R14" s="372"/>
    </row>
    <row r="15" spans="1:20" ht="12" customHeight="1" x14ac:dyDescent="0.2">
      <c r="A15" s="74" t="s">
        <v>247</v>
      </c>
      <c r="B15" s="64" t="s">
        <v>375</v>
      </c>
      <c r="C15" s="64" t="s">
        <v>58</v>
      </c>
      <c r="D15" s="69"/>
      <c r="E15" s="75"/>
      <c r="F15" s="57"/>
      <c r="G15" s="57"/>
      <c r="H15" s="369"/>
      <c r="I15" s="57"/>
      <c r="J15" s="18"/>
      <c r="K15" s="18"/>
      <c r="L15" s="18"/>
      <c r="M15" s="18"/>
      <c r="N15" s="326">
        <v>35</v>
      </c>
      <c r="O15" s="250">
        <f>SUM(E15:N15)</f>
        <v>35</v>
      </c>
      <c r="P15" s="16">
        <f t="shared" si="0"/>
        <v>1</v>
      </c>
      <c r="Q15" s="19"/>
      <c r="R15" s="372"/>
    </row>
    <row r="16" spans="1:20" ht="12" customHeight="1" x14ac:dyDescent="0.2">
      <c r="A16" s="56" t="s">
        <v>336</v>
      </c>
      <c r="B16" s="64" t="s">
        <v>94</v>
      </c>
      <c r="C16" s="64" t="s">
        <v>57</v>
      </c>
      <c r="D16" s="69"/>
      <c r="E16" s="75">
        <v>5</v>
      </c>
      <c r="F16" s="57">
        <v>4</v>
      </c>
      <c r="G16" s="57">
        <v>5</v>
      </c>
      <c r="H16" s="369">
        <v>20</v>
      </c>
      <c r="I16" s="57"/>
      <c r="J16" s="18"/>
      <c r="K16" s="18"/>
      <c r="L16" s="18"/>
      <c r="M16" s="18"/>
      <c r="N16" s="278"/>
      <c r="O16" s="183">
        <f>SUM(E16:N16)</f>
        <v>34</v>
      </c>
      <c r="P16" s="65">
        <f t="shared" si="0"/>
        <v>4</v>
      </c>
      <c r="Q16" s="19"/>
      <c r="R16" s="372"/>
    </row>
    <row r="17" spans="1:18" ht="12" customHeight="1" x14ac:dyDescent="0.2">
      <c r="A17" s="56" t="s">
        <v>337</v>
      </c>
      <c r="B17" s="53" t="s">
        <v>322</v>
      </c>
      <c r="C17" s="64" t="s">
        <v>57</v>
      </c>
      <c r="D17" s="69"/>
      <c r="E17" s="70"/>
      <c r="F17" s="18"/>
      <c r="G17" s="18"/>
      <c r="H17" s="65"/>
      <c r="I17" s="18"/>
      <c r="J17" s="18"/>
      <c r="K17" s="18"/>
      <c r="L17" s="18"/>
      <c r="M17" s="18"/>
      <c r="N17" s="70">
        <v>10</v>
      </c>
      <c r="O17" s="8">
        <f>SUM(E17:N17)</f>
        <v>10</v>
      </c>
      <c r="P17" s="65">
        <f t="shared" si="0"/>
        <v>1</v>
      </c>
      <c r="Q17" s="19"/>
      <c r="R17" s="307"/>
    </row>
    <row r="18" spans="1:18" x14ac:dyDescent="0.2">
      <c r="A18" s="39" t="s">
        <v>321</v>
      </c>
      <c r="B18" s="5" t="s">
        <v>358</v>
      </c>
      <c r="C18" s="124" t="s">
        <v>267</v>
      </c>
      <c r="D18" s="77"/>
      <c r="E18" s="436"/>
      <c r="F18" s="41"/>
      <c r="G18" s="41"/>
      <c r="H18" s="48">
        <v>7</v>
      </c>
      <c r="I18" s="41"/>
      <c r="J18" s="41"/>
      <c r="K18" s="13"/>
      <c r="L18" s="13"/>
      <c r="M18" s="13"/>
      <c r="N18" s="186"/>
      <c r="O18" s="250">
        <f>SUM(E18:N18)</f>
        <v>7</v>
      </c>
      <c r="P18" s="65">
        <f t="shared" si="0"/>
        <v>1</v>
      </c>
      <c r="Q18" s="19"/>
      <c r="R18" s="54"/>
    </row>
    <row r="19" spans="1:18" ht="12" customHeight="1" x14ac:dyDescent="0.2">
      <c r="A19" s="39" t="s">
        <v>376</v>
      </c>
      <c r="B19" s="68" t="s">
        <v>289</v>
      </c>
      <c r="C19" s="64" t="s">
        <v>290</v>
      </c>
      <c r="D19" s="69"/>
      <c r="E19" s="341">
        <v>5</v>
      </c>
      <c r="F19" s="13"/>
      <c r="G19" s="38"/>
      <c r="H19" s="38"/>
      <c r="I19" s="41"/>
      <c r="J19" s="13"/>
      <c r="K19" s="13"/>
      <c r="L19" s="13"/>
      <c r="M19" s="13"/>
      <c r="N19" s="191"/>
      <c r="O19" s="8">
        <f>SUM(E19:N19)</f>
        <v>5</v>
      </c>
      <c r="P19" s="65">
        <f t="shared" si="0"/>
        <v>1</v>
      </c>
      <c r="Q19" s="10"/>
      <c r="R19" s="163"/>
    </row>
    <row r="20" spans="1:18" ht="12" customHeight="1" x14ac:dyDescent="0.2">
      <c r="A20" s="39" t="s">
        <v>376</v>
      </c>
      <c r="B20" s="68" t="s">
        <v>356</v>
      </c>
      <c r="C20" s="64" t="s">
        <v>267</v>
      </c>
      <c r="D20" s="69"/>
      <c r="E20" s="229"/>
      <c r="F20" s="286"/>
      <c r="G20" s="294"/>
      <c r="H20" s="57">
        <v>5</v>
      </c>
      <c r="I20" s="118"/>
      <c r="J20" s="18"/>
      <c r="K20" s="18"/>
      <c r="L20" s="18"/>
      <c r="M20" s="18"/>
      <c r="N20" s="252"/>
      <c r="O20" s="183">
        <f>SUM(E20:N20)</f>
        <v>5</v>
      </c>
      <c r="P20" s="65">
        <f t="shared" si="0"/>
        <v>1</v>
      </c>
      <c r="Q20" s="19"/>
      <c r="R20" s="211"/>
    </row>
    <row r="21" spans="1:18" ht="12" customHeight="1" x14ac:dyDescent="0.2">
      <c r="A21" s="39" t="s">
        <v>376</v>
      </c>
      <c r="B21" s="124" t="s">
        <v>357</v>
      </c>
      <c r="C21" s="124" t="s">
        <v>57</v>
      </c>
      <c r="D21" s="77"/>
      <c r="E21" s="229"/>
      <c r="F21" s="286"/>
      <c r="G21" s="294"/>
      <c r="H21" s="57">
        <v>5</v>
      </c>
      <c r="I21" s="118"/>
      <c r="J21" s="18"/>
      <c r="K21" s="18"/>
      <c r="L21" s="18"/>
      <c r="M21" s="18"/>
      <c r="N21" s="252"/>
      <c r="O21" s="183">
        <f>SUM(E21:N21)</f>
        <v>5</v>
      </c>
      <c r="P21" s="65">
        <f t="shared" si="0"/>
        <v>1</v>
      </c>
      <c r="Q21" s="19"/>
      <c r="R21" s="211"/>
    </row>
    <row r="22" spans="1:18" ht="12" customHeight="1" x14ac:dyDescent="0.2">
      <c r="A22" s="39" t="s">
        <v>376</v>
      </c>
      <c r="B22" s="180" t="s">
        <v>273</v>
      </c>
      <c r="C22" s="124" t="s">
        <v>57</v>
      </c>
      <c r="D22" s="77"/>
      <c r="E22" s="229"/>
      <c r="F22" s="210"/>
      <c r="G22" s="118"/>
      <c r="H22" s="57">
        <v>5</v>
      </c>
      <c r="I22" s="303"/>
      <c r="J22" s="18"/>
      <c r="K22" s="18"/>
      <c r="L22" s="18"/>
      <c r="M22" s="18"/>
      <c r="N22" s="443"/>
      <c r="O22" s="183">
        <f>SUM(E22:N22)</f>
        <v>5</v>
      </c>
      <c r="P22" s="65">
        <f t="shared" si="0"/>
        <v>1</v>
      </c>
      <c r="Q22" s="19"/>
      <c r="R22" s="211"/>
    </row>
    <row r="23" spans="1:18" ht="12" customHeight="1" x14ac:dyDescent="0.2">
      <c r="A23" s="39" t="s">
        <v>376</v>
      </c>
      <c r="B23" s="21" t="s">
        <v>24</v>
      </c>
      <c r="C23" s="136" t="s">
        <v>57</v>
      </c>
      <c r="D23" s="17"/>
      <c r="E23" s="58"/>
      <c r="F23" s="18"/>
      <c r="G23" s="18"/>
      <c r="H23" s="18">
        <v>5</v>
      </c>
      <c r="I23" s="18"/>
      <c r="J23" s="18"/>
      <c r="K23" s="18"/>
      <c r="L23" s="18"/>
      <c r="M23" s="18"/>
      <c r="N23" s="255"/>
      <c r="O23" s="8">
        <f>SUM(E23:N23)</f>
        <v>5</v>
      </c>
      <c r="P23" s="65">
        <f t="shared" si="0"/>
        <v>1</v>
      </c>
      <c r="Q23" s="19"/>
      <c r="R23" s="211"/>
    </row>
    <row r="24" spans="1:18" ht="12" customHeight="1" x14ac:dyDescent="0.2">
      <c r="A24" s="39" t="s">
        <v>308</v>
      </c>
      <c r="B24" s="53" t="s">
        <v>310</v>
      </c>
      <c r="C24" s="135" t="s">
        <v>295</v>
      </c>
      <c r="D24" s="20"/>
      <c r="E24" s="75"/>
      <c r="F24" s="18"/>
      <c r="G24" s="57">
        <v>4</v>
      </c>
      <c r="H24" s="118"/>
      <c r="I24" s="57"/>
      <c r="J24" s="18"/>
      <c r="K24" s="18"/>
      <c r="L24" s="18"/>
      <c r="M24" s="18"/>
      <c r="N24" s="255"/>
      <c r="O24" s="8">
        <f>SUM(E24:N24)</f>
        <v>4</v>
      </c>
      <c r="P24" s="65">
        <f t="shared" si="0"/>
        <v>1</v>
      </c>
      <c r="Q24" s="19"/>
      <c r="R24" s="211"/>
    </row>
    <row r="25" spans="1:18" ht="12" customHeight="1" x14ac:dyDescent="0.2">
      <c r="A25" s="39" t="s">
        <v>308</v>
      </c>
      <c r="B25" s="83" t="s">
        <v>309</v>
      </c>
      <c r="C25" s="83" t="s">
        <v>295</v>
      </c>
      <c r="D25" s="69"/>
      <c r="E25" s="75"/>
      <c r="F25" s="13"/>
      <c r="G25" s="41">
        <v>4</v>
      </c>
      <c r="H25" s="38"/>
      <c r="I25" s="41"/>
      <c r="J25" s="13"/>
      <c r="K25" s="13"/>
      <c r="L25" s="13"/>
      <c r="M25" s="13"/>
      <c r="N25" s="255"/>
      <c r="O25" s="51">
        <f>SUM(E25:N25)</f>
        <v>4</v>
      </c>
      <c r="P25" s="65">
        <f t="shared" si="0"/>
        <v>1</v>
      </c>
      <c r="Q25" s="10"/>
      <c r="R25" s="192"/>
    </row>
    <row r="26" spans="1:18" ht="12" customHeight="1" x14ac:dyDescent="0.2">
      <c r="A26" s="39" t="s">
        <v>308</v>
      </c>
      <c r="B26" s="340" t="s">
        <v>115</v>
      </c>
      <c r="C26" s="64" t="s">
        <v>58</v>
      </c>
      <c r="D26" s="69"/>
      <c r="E26" s="70"/>
      <c r="F26" s="18"/>
      <c r="G26" s="18"/>
      <c r="H26" s="18">
        <v>4</v>
      </c>
      <c r="I26" s="18"/>
      <c r="J26" s="18"/>
      <c r="K26" s="18"/>
      <c r="L26" s="18"/>
      <c r="M26" s="18"/>
      <c r="N26" s="255"/>
      <c r="O26" s="51">
        <f>SUM(E26:N26)</f>
        <v>4</v>
      </c>
      <c r="P26" s="65">
        <f t="shared" si="0"/>
        <v>1</v>
      </c>
      <c r="Q26" s="10"/>
      <c r="R26" s="192"/>
    </row>
    <row r="27" spans="1:18" ht="12" customHeight="1" x14ac:dyDescent="0.2">
      <c r="A27" s="39" t="s">
        <v>377</v>
      </c>
      <c r="B27" s="281" t="s">
        <v>27</v>
      </c>
      <c r="C27" s="64" t="s">
        <v>58</v>
      </c>
      <c r="D27" s="69"/>
      <c r="E27" s="241"/>
      <c r="F27" s="294"/>
      <c r="G27" s="18"/>
      <c r="H27" s="18"/>
      <c r="I27" s="286"/>
      <c r="J27" s="286"/>
      <c r="K27" s="18"/>
      <c r="L27" s="18"/>
      <c r="M27" s="18"/>
      <c r="N27" s="445"/>
      <c r="O27" s="51">
        <f t="shared" ref="O6:O55" si="1">SUM(E27:N27)</f>
        <v>0</v>
      </c>
      <c r="P27" s="65">
        <f t="shared" si="0"/>
        <v>0</v>
      </c>
      <c r="Q27" s="10"/>
      <c r="R27" s="192"/>
    </row>
    <row r="28" spans="1:18" ht="12" customHeight="1" x14ac:dyDescent="0.2">
      <c r="A28" s="39" t="s">
        <v>377</v>
      </c>
      <c r="B28" s="281" t="s">
        <v>64</v>
      </c>
      <c r="C28" s="64" t="s">
        <v>58</v>
      </c>
      <c r="D28" s="69"/>
      <c r="E28" s="213"/>
      <c r="F28" s="57"/>
      <c r="G28" s="57"/>
      <c r="H28" s="57"/>
      <c r="I28" s="57"/>
      <c r="J28" s="57"/>
      <c r="K28" s="18"/>
      <c r="L28" s="18"/>
      <c r="M28" s="18"/>
      <c r="N28" s="252"/>
      <c r="O28" s="250">
        <f t="shared" si="1"/>
        <v>0</v>
      </c>
      <c r="P28" s="65">
        <f t="shared" si="0"/>
        <v>0</v>
      </c>
      <c r="Q28" s="10"/>
      <c r="R28" s="192"/>
    </row>
    <row r="29" spans="1:18" ht="12" customHeight="1" x14ac:dyDescent="0.2">
      <c r="A29" s="39" t="s">
        <v>377</v>
      </c>
      <c r="B29" s="434" t="s">
        <v>275</v>
      </c>
      <c r="C29" s="64" t="s">
        <v>276</v>
      </c>
      <c r="D29" s="69"/>
      <c r="E29" s="70"/>
      <c r="F29" s="18"/>
      <c r="G29" s="18"/>
      <c r="H29" s="336"/>
      <c r="I29" s="18"/>
      <c r="J29" s="304"/>
      <c r="K29" s="303"/>
      <c r="L29" s="18"/>
      <c r="M29" s="18"/>
      <c r="N29" s="255"/>
      <c r="O29" s="51">
        <f t="shared" si="1"/>
        <v>0</v>
      </c>
      <c r="P29" s="65">
        <f t="shared" si="0"/>
        <v>0</v>
      </c>
      <c r="Q29" s="10"/>
      <c r="R29" s="192"/>
    </row>
    <row r="30" spans="1:18" ht="12" customHeight="1" x14ac:dyDescent="0.2">
      <c r="A30" s="39" t="s">
        <v>377</v>
      </c>
      <c r="B30" s="182" t="s">
        <v>105</v>
      </c>
      <c r="C30" s="124" t="s">
        <v>57</v>
      </c>
      <c r="D30" s="77"/>
      <c r="E30" s="49"/>
      <c r="F30" s="50"/>
      <c r="G30" s="123"/>
      <c r="H30" s="48"/>
      <c r="I30" s="38"/>
      <c r="J30" s="13"/>
      <c r="K30" s="13"/>
      <c r="L30" s="13"/>
      <c r="M30" s="13"/>
      <c r="N30" s="444"/>
      <c r="O30" s="250">
        <f t="shared" si="1"/>
        <v>0</v>
      </c>
      <c r="P30" s="9">
        <f t="shared" si="0"/>
        <v>0</v>
      </c>
      <c r="Q30" s="10"/>
      <c r="R30" s="192"/>
    </row>
    <row r="31" spans="1:18" ht="12" customHeight="1" x14ac:dyDescent="0.2">
      <c r="A31" s="39" t="s">
        <v>377</v>
      </c>
      <c r="B31" s="64" t="s">
        <v>28</v>
      </c>
      <c r="C31" s="64" t="s">
        <v>57</v>
      </c>
      <c r="D31" s="69"/>
      <c r="E31" s="342"/>
      <c r="F31" s="210"/>
      <c r="G31" s="286"/>
      <c r="H31" s="57"/>
      <c r="I31" s="118"/>
      <c r="J31" s="18"/>
      <c r="K31" s="18"/>
      <c r="L31" s="18"/>
      <c r="M31" s="18"/>
      <c r="N31" s="256"/>
      <c r="O31" s="183">
        <f t="shared" si="1"/>
        <v>0</v>
      </c>
      <c r="P31" s="65">
        <f t="shared" si="0"/>
        <v>0</v>
      </c>
      <c r="Q31" s="19"/>
      <c r="R31" s="211"/>
    </row>
    <row r="32" spans="1:18" ht="12" customHeight="1" x14ac:dyDescent="0.2">
      <c r="A32" s="39" t="s">
        <v>377</v>
      </c>
      <c r="B32" s="21" t="s">
        <v>229</v>
      </c>
      <c r="C32" s="64" t="s">
        <v>88</v>
      </c>
      <c r="D32" s="17"/>
      <c r="E32" s="58"/>
      <c r="F32" s="18"/>
      <c r="G32" s="18"/>
      <c r="H32" s="57"/>
      <c r="I32" s="18"/>
      <c r="J32" s="18"/>
      <c r="K32" s="18"/>
      <c r="L32" s="18"/>
      <c r="M32" s="18"/>
      <c r="N32" s="275"/>
      <c r="O32" s="8">
        <f t="shared" si="1"/>
        <v>0</v>
      </c>
      <c r="P32" s="65">
        <f t="shared" si="0"/>
        <v>0</v>
      </c>
      <c r="Q32" s="19"/>
      <c r="R32" s="211"/>
    </row>
    <row r="33" spans="1:18" ht="12" customHeight="1" x14ac:dyDescent="0.2">
      <c r="A33" s="39" t="s">
        <v>377</v>
      </c>
      <c r="B33" s="21" t="s">
        <v>178</v>
      </c>
      <c r="C33" s="64" t="s">
        <v>58</v>
      </c>
      <c r="D33" s="17"/>
      <c r="E33" s="229"/>
      <c r="F33" s="210"/>
      <c r="G33" s="118"/>
      <c r="H33" s="294"/>
      <c r="I33" s="303"/>
      <c r="J33" s="18"/>
      <c r="K33" s="18"/>
      <c r="L33" s="18"/>
      <c r="M33" s="18"/>
      <c r="N33" s="371"/>
      <c r="O33" s="183">
        <f t="shared" si="1"/>
        <v>0</v>
      </c>
      <c r="P33" s="65">
        <f t="shared" si="0"/>
        <v>0</v>
      </c>
      <c r="Q33" s="19"/>
      <c r="R33" s="211"/>
    </row>
    <row r="34" spans="1:18" ht="12" customHeight="1" x14ac:dyDescent="0.2">
      <c r="A34" s="39" t="s">
        <v>377</v>
      </c>
      <c r="B34" s="21" t="s">
        <v>22</v>
      </c>
      <c r="C34" s="64" t="s">
        <v>58</v>
      </c>
      <c r="D34" s="17"/>
      <c r="E34" s="229"/>
      <c r="F34" s="210"/>
      <c r="G34" s="57"/>
      <c r="H34" s="57"/>
      <c r="I34" s="118"/>
      <c r="J34" s="18"/>
      <c r="K34" s="18"/>
      <c r="L34" s="18"/>
      <c r="M34" s="18"/>
      <c r="N34" s="287"/>
      <c r="O34" s="183">
        <f t="shared" si="1"/>
        <v>0</v>
      </c>
      <c r="P34" s="65">
        <f t="shared" si="0"/>
        <v>0</v>
      </c>
      <c r="Q34" s="19"/>
      <c r="R34" s="211"/>
    </row>
    <row r="35" spans="1:18" ht="12" customHeight="1" x14ac:dyDescent="0.2">
      <c r="A35" s="39" t="s">
        <v>377</v>
      </c>
      <c r="B35" s="320" t="s">
        <v>130</v>
      </c>
      <c r="C35" s="64" t="s">
        <v>57</v>
      </c>
      <c r="D35" s="17"/>
      <c r="E35" s="229"/>
      <c r="F35" s="57"/>
      <c r="G35" s="57"/>
      <c r="H35" s="57"/>
      <c r="I35" s="57"/>
      <c r="J35" s="18"/>
      <c r="K35" s="18"/>
      <c r="L35" s="18"/>
      <c r="M35" s="18"/>
      <c r="N35" s="79"/>
      <c r="O35" s="183">
        <f t="shared" si="1"/>
        <v>0</v>
      </c>
      <c r="P35" s="65">
        <f t="shared" si="0"/>
        <v>0</v>
      </c>
      <c r="Q35" s="19"/>
      <c r="R35" s="211"/>
    </row>
    <row r="36" spans="1:18" ht="12" customHeight="1" x14ac:dyDescent="0.2">
      <c r="A36" s="39" t="s">
        <v>377</v>
      </c>
      <c r="B36" s="21" t="s">
        <v>29</v>
      </c>
      <c r="C36" s="64" t="s">
        <v>58</v>
      </c>
      <c r="D36" s="17"/>
      <c r="E36" s="58"/>
      <c r="F36" s="18"/>
      <c r="G36" s="18"/>
      <c r="H36" s="57"/>
      <c r="I36" s="18"/>
      <c r="J36" s="18"/>
      <c r="K36" s="18"/>
      <c r="L36" s="18"/>
      <c r="M36" s="18"/>
      <c r="N36" s="275"/>
      <c r="O36" s="8">
        <f t="shared" si="1"/>
        <v>0</v>
      </c>
      <c r="P36" s="65">
        <f t="shared" si="0"/>
        <v>0</v>
      </c>
      <c r="Q36" s="19"/>
      <c r="R36" s="211"/>
    </row>
    <row r="37" spans="1:18" ht="12" customHeight="1" x14ac:dyDescent="0.2">
      <c r="A37" s="39" t="s">
        <v>377</v>
      </c>
      <c r="B37" s="83" t="s">
        <v>252</v>
      </c>
      <c r="C37" s="124" t="s">
        <v>57</v>
      </c>
      <c r="D37" s="6"/>
      <c r="E37" s="82"/>
      <c r="F37" s="50"/>
      <c r="G37" s="41"/>
      <c r="H37" s="41"/>
      <c r="I37" s="38"/>
      <c r="J37" s="13"/>
      <c r="K37" s="13"/>
      <c r="L37" s="13"/>
      <c r="M37" s="13"/>
      <c r="N37" s="257"/>
      <c r="O37" s="250">
        <f t="shared" si="1"/>
        <v>0</v>
      </c>
      <c r="P37" s="16">
        <f t="shared" si="0"/>
        <v>0</v>
      </c>
      <c r="Q37" s="10"/>
      <c r="R37" s="45"/>
    </row>
    <row r="38" spans="1:18" ht="12" customHeight="1" x14ac:dyDescent="0.2">
      <c r="A38" s="39" t="s">
        <v>377</v>
      </c>
      <c r="B38" s="68" t="s">
        <v>271</v>
      </c>
      <c r="C38" s="64" t="s">
        <v>272</v>
      </c>
      <c r="D38" s="20"/>
      <c r="E38" s="305"/>
      <c r="F38" s="210"/>
      <c r="G38" s="57"/>
      <c r="H38" s="57"/>
      <c r="I38" s="118"/>
      <c r="J38" s="18"/>
      <c r="K38" s="18"/>
      <c r="L38" s="18"/>
      <c r="M38" s="18"/>
      <c r="N38" s="278"/>
      <c r="O38" s="250">
        <f t="shared" si="1"/>
        <v>0</v>
      </c>
      <c r="P38" s="16">
        <f t="shared" si="0"/>
        <v>0</v>
      </c>
      <c r="Q38" s="19"/>
      <c r="R38" s="306"/>
    </row>
    <row r="39" spans="1:18" ht="12" customHeight="1" x14ac:dyDescent="0.2">
      <c r="A39" s="39" t="s">
        <v>377</v>
      </c>
      <c r="B39" s="68" t="s">
        <v>248</v>
      </c>
      <c r="C39" s="64" t="s">
        <v>57</v>
      </c>
      <c r="D39" s="69"/>
      <c r="E39" s="229"/>
      <c r="F39" s="57"/>
      <c r="G39" s="57"/>
      <c r="H39" s="57"/>
      <c r="I39" s="57"/>
      <c r="J39" s="18"/>
      <c r="K39" s="18"/>
      <c r="L39" s="18"/>
      <c r="M39" s="18"/>
      <c r="N39" s="287"/>
      <c r="O39" s="183">
        <f t="shared" si="1"/>
        <v>0</v>
      </c>
      <c r="P39" s="65">
        <f t="shared" si="0"/>
        <v>0</v>
      </c>
      <c r="Q39" s="19"/>
      <c r="R39" s="211"/>
    </row>
    <row r="40" spans="1:18" ht="12" customHeight="1" x14ac:dyDescent="0.2">
      <c r="A40" s="39" t="s">
        <v>377</v>
      </c>
      <c r="B40" s="5" t="s">
        <v>97</v>
      </c>
      <c r="C40" s="83" t="s">
        <v>57</v>
      </c>
      <c r="D40" s="77"/>
      <c r="E40" s="341"/>
      <c r="F40" s="41"/>
      <c r="G40" s="41"/>
      <c r="H40" s="41"/>
      <c r="I40" s="41"/>
      <c r="J40" s="13"/>
      <c r="K40" s="13"/>
      <c r="L40" s="13"/>
      <c r="M40" s="13"/>
      <c r="N40" s="444"/>
      <c r="O40" s="51">
        <f t="shared" si="1"/>
        <v>0</v>
      </c>
      <c r="P40" s="65">
        <f t="shared" si="0"/>
        <v>0</v>
      </c>
      <c r="Q40" s="10"/>
      <c r="R40" s="163"/>
    </row>
    <row r="41" spans="1:18" ht="12" customHeight="1" x14ac:dyDescent="0.2">
      <c r="A41" s="39" t="s">
        <v>377</v>
      </c>
      <c r="B41" s="182" t="s">
        <v>70</v>
      </c>
      <c r="C41" s="124" t="s">
        <v>58</v>
      </c>
      <c r="D41" s="17"/>
      <c r="E41" s="369"/>
      <c r="F41" s="210"/>
      <c r="G41" s="57"/>
      <c r="H41" s="442"/>
      <c r="I41" s="442"/>
      <c r="J41" s="251"/>
      <c r="K41" s="251"/>
      <c r="L41" s="251"/>
      <c r="M41" s="254"/>
      <c r="N41" s="181"/>
      <c r="O41" s="183">
        <f t="shared" si="1"/>
        <v>0</v>
      </c>
      <c r="P41" s="65">
        <f t="shared" si="0"/>
        <v>0</v>
      </c>
      <c r="Q41" s="19"/>
      <c r="R41" s="59"/>
    </row>
    <row r="42" spans="1:18" x14ac:dyDescent="0.2">
      <c r="A42" s="39" t="s">
        <v>377</v>
      </c>
      <c r="B42" s="435" t="s">
        <v>253</v>
      </c>
      <c r="C42" s="133" t="s">
        <v>58</v>
      </c>
      <c r="D42" s="6"/>
      <c r="E42" s="12"/>
      <c r="F42" s="13"/>
      <c r="G42" s="13"/>
      <c r="H42" s="13"/>
      <c r="I42" s="13"/>
      <c r="J42" s="13"/>
      <c r="K42" s="13"/>
      <c r="L42" s="13"/>
      <c r="M42" s="13"/>
      <c r="N42" s="346"/>
      <c r="O42" s="51">
        <f t="shared" si="1"/>
        <v>0</v>
      </c>
      <c r="P42" s="65">
        <f t="shared" si="0"/>
        <v>0</v>
      </c>
      <c r="Q42" s="42"/>
      <c r="R42" s="45"/>
    </row>
    <row r="43" spans="1:18" x14ac:dyDescent="0.2">
      <c r="A43" s="39" t="s">
        <v>377</v>
      </c>
      <c r="B43" s="159" t="s">
        <v>226</v>
      </c>
      <c r="C43" s="83" t="s">
        <v>58</v>
      </c>
      <c r="D43" s="77"/>
      <c r="E43" s="16"/>
      <c r="F43" s="13"/>
      <c r="G43" s="13"/>
      <c r="H43" s="13"/>
      <c r="I43" s="13"/>
      <c r="J43" s="13"/>
      <c r="K43" s="13"/>
      <c r="L43" s="13"/>
      <c r="M43" s="13"/>
      <c r="N43" s="78"/>
      <c r="O43" s="51">
        <f t="shared" si="1"/>
        <v>0</v>
      </c>
      <c r="P43" s="65">
        <f t="shared" si="0"/>
        <v>0</v>
      </c>
      <c r="Q43" s="10"/>
      <c r="R43" s="11"/>
    </row>
    <row r="44" spans="1:18" ht="12" customHeight="1" x14ac:dyDescent="0.2">
      <c r="A44" s="39" t="s">
        <v>377</v>
      </c>
      <c r="B44" s="21" t="s">
        <v>133</v>
      </c>
      <c r="C44" s="64" t="s">
        <v>57</v>
      </c>
      <c r="D44" s="17"/>
      <c r="E44" s="438"/>
      <c r="F44" s="13"/>
      <c r="G44" s="13"/>
      <c r="H44" s="13"/>
      <c r="I44" s="13"/>
      <c r="J44" s="13"/>
      <c r="K44" s="240"/>
      <c r="L44" s="13"/>
      <c r="M44" s="13"/>
      <c r="N44" s="343"/>
      <c r="O44" s="51">
        <f t="shared" si="1"/>
        <v>0</v>
      </c>
      <c r="P44" s="16">
        <f t="shared" ref="P44:P55" si="2">COUNT(E44:N44)</f>
        <v>0</v>
      </c>
      <c r="Q44" s="10"/>
      <c r="R44" s="163"/>
    </row>
    <row r="45" spans="1:18" ht="12" customHeight="1" x14ac:dyDescent="0.2">
      <c r="A45" s="39" t="s">
        <v>377</v>
      </c>
      <c r="B45" s="182" t="s">
        <v>131</v>
      </c>
      <c r="C45" s="133" t="s">
        <v>57</v>
      </c>
      <c r="D45" s="20"/>
      <c r="E45" s="62"/>
      <c r="F45" s="344"/>
      <c r="G45" s="338"/>
      <c r="H45" s="441"/>
      <c r="I45" s="345"/>
      <c r="J45" s="139"/>
      <c r="K45" s="139"/>
      <c r="L45" s="139"/>
      <c r="M45" s="139"/>
      <c r="N45" s="347"/>
      <c r="O45" s="183">
        <f t="shared" si="1"/>
        <v>0</v>
      </c>
      <c r="P45" s="65">
        <f t="shared" si="2"/>
        <v>0</v>
      </c>
      <c r="Q45" s="37"/>
      <c r="R45" s="54"/>
    </row>
    <row r="46" spans="1:18" ht="12" customHeight="1" x14ac:dyDescent="0.2">
      <c r="A46" s="39" t="s">
        <v>377</v>
      </c>
      <c r="B46" s="282" t="s">
        <v>65</v>
      </c>
      <c r="C46" s="83" t="s">
        <v>57</v>
      </c>
      <c r="D46" s="20"/>
      <c r="E46" s="437"/>
      <c r="F46" s="50"/>
      <c r="G46" s="240"/>
      <c r="H46" s="440"/>
      <c r="I46" s="38"/>
      <c r="J46" s="123"/>
      <c r="K46" s="13"/>
      <c r="L46" s="13"/>
      <c r="M46" s="13"/>
      <c r="N46" s="446"/>
      <c r="O46" s="250">
        <f t="shared" si="1"/>
        <v>0</v>
      </c>
      <c r="P46" s="65">
        <f t="shared" si="2"/>
        <v>0</v>
      </c>
      <c r="Q46" s="42"/>
      <c r="R46" s="160"/>
    </row>
    <row r="47" spans="1:18" ht="12" customHeight="1" x14ac:dyDescent="0.2">
      <c r="A47" s="39" t="s">
        <v>377</v>
      </c>
      <c r="B47" s="146" t="s">
        <v>98</v>
      </c>
      <c r="C47" s="134" t="s">
        <v>58</v>
      </c>
      <c r="D47" s="6"/>
      <c r="E47" s="82"/>
      <c r="F47" s="44"/>
      <c r="G47" s="428"/>
      <c r="H47" s="38"/>
      <c r="I47" s="41"/>
      <c r="J47" s="13"/>
      <c r="K47" s="13"/>
      <c r="L47" s="13"/>
      <c r="M47" s="13"/>
      <c r="N47" s="43"/>
      <c r="O47" s="51">
        <f t="shared" si="1"/>
        <v>0</v>
      </c>
      <c r="P47" s="65">
        <f t="shared" si="2"/>
        <v>0</v>
      </c>
      <c r="Q47" s="190"/>
      <c r="R47" s="45"/>
    </row>
    <row r="48" spans="1:18" ht="12" customHeight="1" x14ac:dyDescent="0.2">
      <c r="A48" s="39" t="s">
        <v>377</v>
      </c>
      <c r="B48" s="339" t="s">
        <v>25</v>
      </c>
      <c r="C48" s="134" t="s">
        <v>58</v>
      </c>
      <c r="D48" s="6"/>
      <c r="E48" s="12"/>
      <c r="F48" s="44"/>
      <c r="G48" s="44"/>
      <c r="H48" s="13"/>
      <c r="I48" s="13"/>
      <c r="J48" s="13"/>
      <c r="K48" s="13"/>
      <c r="L48" s="13"/>
      <c r="M48" s="13"/>
      <c r="N48" s="43"/>
      <c r="O48" s="51">
        <f t="shared" si="1"/>
        <v>0</v>
      </c>
      <c r="P48" s="65">
        <f t="shared" si="2"/>
        <v>0</v>
      </c>
      <c r="Q48" s="190"/>
      <c r="R48" s="45"/>
    </row>
    <row r="49" spans="1:20" ht="12" customHeight="1" x14ac:dyDescent="0.2">
      <c r="A49" s="39" t="s">
        <v>377</v>
      </c>
      <c r="B49" s="146" t="s">
        <v>132</v>
      </c>
      <c r="C49" s="134" t="s">
        <v>57</v>
      </c>
      <c r="D49" s="6"/>
      <c r="E49" s="12"/>
      <c r="F49" s="44"/>
      <c r="G49" s="44"/>
      <c r="H49" s="13"/>
      <c r="I49" s="13"/>
      <c r="J49" s="13"/>
      <c r="K49" s="13"/>
      <c r="L49" s="13"/>
      <c r="M49" s="13"/>
      <c r="N49" s="43"/>
      <c r="O49" s="51">
        <f t="shared" si="1"/>
        <v>0</v>
      </c>
      <c r="P49" s="65">
        <f t="shared" si="2"/>
        <v>0</v>
      </c>
      <c r="Q49" s="190"/>
      <c r="R49" s="45"/>
    </row>
    <row r="50" spans="1:20" ht="12" customHeight="1" x14ac:dyDescent="0.2">
      <c r="A50" s="39" t="s">
        <v>377</v>
      </c>
      <c r="B50" s="146" t="s">
        <v>148</v>
      </c>
      <c r="C50" s="134" t="s">
        <v>58</v>
      </c>
      <c r="D50" s="6"/>
      <c r="E50" s="12"/>
      <c r="F50" s="44"/>
      <c r="G50" s="44"/>
      <c r="H50" s="13"/>
      <c r="I50" s="13"/>
      <c r="J50" s="13"/>
      <c r="K50" s="13"/>
      <c r="L50" s="13"/>
      <c r="M50" s="13"/>
      <c r="N50" s="43"/>
      <c r="O50" s="51">
        <f t="shared" si="1"/>
        <v>0</v>
      </c>
      <c r="P50" s="65">
        <f t="shared" si="2"/>
        <v>0</v>
      </c>
      <c r="Q50" s="190"/>
      <c r="R50" s="45"/>
    </row>
    <row r="51" spans="1:20" ht="12" customHeight="1" x14ac:dyDescent="0.2">
      <c r="A51" s="39" t="s">
        <v>377</v>
      </c>
      <c r="B51" s="146" t="s">
        <v>206</v>
      </c>
      <c r="C51" s="134" t="s">
        <v>57</v>
      </c>
      <c r="D51" s="6"/>
      <c r="E51" s="12"/>
      <c r="F51" s="44"/>
      <c r="G51" s="44"/>
      <c r="H51" s="13"/>
      <c r="I51" s="13"/>
      <c r="J51" s="13"/>
      <c r="K51" s="13"/>
      <c r="L51" s="13"/>
      <c r="M51" s="13"/>
      <c r="N51" s="43"/>
      <c r="O51" s="51">
        <f t="shared" si="1"/>
        <v>0</v>
      </c>
      <c r="P51" s="65">
        <f t="shared" si="2"/>
        <v>0</v>
      </c>
      <c r="Q51" s="190"/>
      <c r="R51" s="45"/>
    </row>
    <row r="52" spans="1:20" ht="12" customHeight="1" x14ac:dyDescent="0.2">
      <c r="A52" s="39" t="s">
        <v>377</v>
      </c>
      <c r="B52" s="146" t="s">
        <v>183</v>
      </c>
      <c r="C52" s="134" t="s">
        <v>57</v>
      </c>
      <c r="D52" s="6"/>
      <c r="E52" s="12"/>
      <c r="F52" s="44"/>
      <c r="G52" s="44"/>
      <c r="H52" s="13"/>
      <c r="I52" s="13"/>
      <c r="J52" s="13"/>
      <c r="K52" s="13"/>
      <c r="L52" s="13"/>
      <c r="M52" s="13"/>
      <c r="N52" s="43"/>
      <c r="O52" s="51">
        <f t="shared" si="1"/>
        <v>0</v>
      </c>
      <c r="P52" s="65">
        <f t="shared" si="2"/>
        <v>0</v>
      </c>
      <c r="Q52" s="190"/>
      <c r="R52" s="45"/>
    </row>
    <row r="53" spans="1:20" ht="12" customHeight="1" x14ac:dyDescent="0.2">
      <c r="A53" s="39" t="s">
        <v>377</v>
      </c>
      <c r="B53" s="5" t="s">
        <v>205</v>
      </c>
      <c r="C53" s="133" t="s">
        <v>57</v>
      </c>
      <c r="D53" s="6"/>
      <c r="E53" s="12"/>
      <c r="F53" s="13"/>
      <c r="G53" s="13"/>
      <c r="H53" s="13"/>
      <c r="I53" s="13"/>
      <c r="J53" s="13"/>
      <c r="K53" s="13"/>
      <c r="L53" s="13"/>
      <c r="M53" s="13"/>
      <c r="N53" s="161"/>
      <c r="O53" s="51">
        <f t="shared" si="1"/>
        <v>0</v>
      </c>
      <c r="P53" s="65">
        <f t="shared" si="2"/>
        <v>0</v>
      </c>
      <c r="Q53" s="42"/>
      <c r="R53" s="45"/>
    </row>
    <row r="54" spans="1:20" ht="12" customHeight="1" x14ac:dyDescent="0.2">
      <c r="A54" s="39" t="s">
        <v>377</v>
      </c>
      <c r="B54" s="146" t="s">
        <v>207</v>
      </c>
      <c r="C54" s="134" t="s">
        <v>58</v>
      </c>
      <c r="D54" s="52"/>
      <c r="E54" s="36"/>
      <c r="F54" s="13"/>
      <c r="G54" s="13"/>
      <c r="H54" s="13"/>
      <c r="I54" s="13"/>
      <c r="J54" s="13"/>
      <c r="K54" s="13"/>
      <c r="L54" s="13"/>
      <c r="M54" s="13"/>
      <c r="N54" s="70"/>
      <c r="O54" s="51">
        <f t="shared" si="1"/>
        <v>0</v>
      </c>
      <c r="P54" s="65">
        <f t="shared" si="2"/>
        <v>0</v>
      </c>
      <c r="Q54" s="19"/>
      <c r="R54" s="54"/>
    </row>
    <row r="55" spans="1:20" x14ac:dyDescent="0.2">
      <c r="A55" s="39" t="s">
        <v>377</v>
      </c>
      <c r="B55" s="282" t="s">
        <v>67</v>
      </c>
      <c r="C55" s="83" t="s">
        <v>58</v>
      </c>
      <c r="D55" s="77"/>
      <c r="E55" s="16"/>
      <c r="F55" s="13"/>
      <c r="G55" s="13"/>
      <c r="H55" s="13"/>
      <c r="I55" s="13"/>
      <c r="J55" s="13"/>
      <c r="K55" s="13"/>
      <c r="L55" s="13"/>
      <c r="M55" s="13"/>
      <c r="N55" s="78"/>
      <c r="O55" s="51">
        <f t="shared" si="1"/>
        <v>0</v>
      </c>
      <c r="P55" s="65">
        <f t="shared" si="2"/>
        <v>0</v>
      </c>
      <c r="Q55" s="10"/>
      <c r="R55" s="11"/>
    </row>
    <row r="56" spans="1:20" ht="12" customHeight="1" thickBot="1" x14ac:dyDescent="0.25">
      <c r="A56" s="39"/>
      <c r="B56" s="23"/>
      <c r="C56" s="137"/>
      <c r="D56" s="24"/>
      <c r="E56" s="25"/>
      <c r="F56" s="26"/>
      <c r="G56" s="26"/>
      <c r="H56" s="26"/>
      <c r="I56" s="26"/>
      <c r="J56" s="26"/>
      <c r="K56" s="26"/>
      <c r="L56" s="26"/>
      <c r="M56" s="26"/>
      <c r="N56" s="166"/>
      <c r="O56" s="167"/>
      <c r="P56" s="25"/>
      <c r="Q56" s="29"/>
      <c r="R56" s="46"/>
    </row>
    <row r="57" spans="1:20" ht="12" customHeight="1" x14ac:dyDescent="0.2">
      <c r="A57" s="499" t="s">
        <v>9</v>
      </c>
      <c r="B57" s="499"/>
      <c r="C57" s="499"/>
      <c r="D57" s="499"/>
      <c r="E57" s="30">
        <f t="shared" ref="E57:N57" si="3">COUNT(E6:E56)</f>
        <v>7</v>
      </c>
      <c r="F57" s="30">
        <f t="shared" si="3"/>
        <v>5</v>
      </c>
      <c r="G57" s="30">
        <f t="shared" si="3"/>
        <v>8</v>
      </c>
      <c r="H57" s="30">
        <f t="shared" si="3"/>
        <v>14</v>
      </c>
      <c r="I57" s="30">
        <f t="shared" si="3"/>
        <v>0</v>
      </c>
      <c r="J57" s="30">
        <f t="shared" si="3"/>
        <v>0</v>
      </c>
      <c r="K57" s="30">
        <f t="shared" si="3"/>
        <v>0</v>
      </c>
      <c r="L57" s="30">
        <f t="shared" si="3"/>
        <v>0</v>
      </c>
      <c r="M57" s="30">
        <f t="shared" si="3"/>
        <v>0</v>
      </c>
      <c r="N57" s="30">
        <f t="shared" si="3"/>
        <v>8</v>
      </c>
      <c r="O57" s="30"/>
      <c r="P57" s="30"/>
      <c r="Q57" s="31"/>
      <c r="R57" s="32"/>
      <c r="S57" s="497"/>
      <c r="T57" s="498"/>
    </row>
    <row r="58" spans="1:20" ht="12" customHeight="1" x14ac:dyDescent="0.2">
      <c r="A58" s="494" t="s">
        <v>10</v>
      </c>
      <c r="B58" s="494"/>
      <c r="C58" s="113"/>
      <c r="D58" s="495" t="s">
        <v>11</v>
      </c>
      <c r="E58" s="495"/>
      <c r="F58" s="33" t="s">
        <v>12</v>
      </c>
      <c r="G58" s="33" t="s">
        <v>13</v>
      </c>
      <c r="H58" s="33"/>
      <c r="I58" s="496">
        <v>0.5</v>
      </c>
      <c r="J58" s="496"/>
      <c r="K58" s="496"/>
      <c r="L58" s="496"/>
      <c r="M58" s="496">
        <v>0.25</v>
      </c>
      <c r="N58" s="496"/>
      <c r="O58" s="496">
        <v>0.125</v>
      </c>
      <c r="P58" s="496"/>
      <c r="Q58" s="495">
        <v>6.25E-2</v>
      </c>
      <c r="R58" s="495"/>
      <c r="S58" s="495">
        <v>3.125E-2</v>
      </c>
      <c r="T58" s="495"/>
    </row>
    <row r="59" spans="1:20" ht="12" customHeight="1" x14ac:dyDescent="0.2">
      <c r="A59" s="494"/>
      <c r="B59" s="494"/>
      <c r="C59" s="113"/>
      <c r="D59" s="493">
        <v>50</v>
      </c>
      <c r="E59" s="493"/>
      <c r="F59" s="34">
        <v>35</v>
      </c>
      <c r="G59" s="34">
        <v>26</v>
      </c>
      <c r="H59" s="34"/>
      <c r="I59" s="493">
        <v>22</v>
      </c>
      <c r="J59" s="493"/>
      <c r="K59" s="493"/>
      <c r="L59" s="493"/>
      <c r="M59" s="493">
        <v>12</v>
      </c>
      <c r="N59" s="493"/>
      <c r="O59" s="493">
        <v>6</v>
      </c>
      <c r="P59" s="493"/>
      <c r="Q59" s="493">
        <v>4</v>
      </c>
      <c r="R59" s="493"/>
      <c r="S59" s="493">
        <v>2</v>
      </c>
      <c r="T59" s="493"/>
    </row>
    <row r="60" spans="1:20" ht="12" customHeight="1" x14ac:dyDescent="0.2">
      <c r="A60" s="494" t="s">
        <v>14</v>
      </c>
      <c r="B60" s="494"/>
      <c r="C60" s="113"/>
      <c r="D60" s="495" t="s">
        <v>11</v>
      </c>
      <c r="E60" s="495"/>
      <c r="F60" s="33" t="s">
        <v>12</v>
      </c>
      <c r="G60" s="33" t="s">
        <v>13</v>
      </c>
      <c r="H60" s="33"/>
      <c r="I60" s="35">
        <v>0.5</v>
      </c>
      <c r="J60" s="35"/>
      <c r="K60" s="35"/>
      <c r="L60" s="35">
        <v>0.25</v>
      </c>
      <c r="M60" s="496" t="s">
        <v>15</v>
      </c>
      <c r="N60" s="496"/>
      <c r="O60" s="491" t="s">
        <v>16</v>
      </c>
      <c r="P60" s="491"/>
      <c r="Q60" s="491" t="s">
        <v>17</v>
      </c>
      <c r="R60" s="491"/>
      <c r="S60" s="492" t="s">
        <v>18</v>
      </c>
      <c r="T60" s="492"/>
    </row>
    <row r="61" spans="1:20" x14ac:dyDescent="0.2">
      <c r="A61" s="494"/>
      <c r="B61" s="494"/>
      <c r="C61" s="113"/>
      <c r="D61" s="493">
        <v>50</v>
      </c>
      <c r="E61" s="493"/>
      <c r="F61" s="34">
        <v>35</v>
      </c>
      <c r="G61" s="34">
        <v>26</v>
      </c>
      <c r="H61" s="34"/>
      <c r="I61" s="34">
        <v>22</v>
      </c>
      <c r="J61" s="34"/>
      <c r="K61" s="34"/>
      <c r="L61" s="34">
        <v>12</v>
      </c>
      <c r="M61" s="493">
        <v>8</v>
      </c>
      <c r="N61" s="493"/>
      <c r="O61" s="493">
        <v>6</v>
      </c>
      <c r="P61" s="493"/>
      <c r="Q61" s="493">
        <v>5</v>
      </c>
      <c r="R61" s="493"/>
      <c r="S61" s="493">
        <v>4</v>
      </c>
      <c r="T61" s="493"/>
    </row>
    <row r="62" spans="1:20" ht="12" customHeight="1" x14ac:dyDescent="0.2">
      <c r="A62" s="487" t="s">
        <v>19</v>
      </c>
      <c r="B62" s="487"/>
      <c r="C62" s="131"/>
      <c r="D62" s="494" t="s">
        <v>214</v>
      </c>
      <c r="E62" s="494"/>
      <c r="F62" s="494"/>
      <c r="G62" s="494"/>
      <c r="H62" s="494"/>
      <c r="I62" s="494"/>
      <c r="J62" s="494"/>
      <c r="K62" s="494"/>
      <c r="L62" s="494"/>
      <c r="M62" s="494"/>
      <c r="N62" s="494"/>
      <c r="O62" s="494"/>
      <c r="P62" s="494"/>
      <c r="Q62" s="494"/>
      <c r="R62" s="494"/>
      <c r="S62" s="494"/>
      <c r="T62" s="494"/>
    </row>
  </sheetData>
  <sortState ref="B6:O26">
    <sortCondition descending="1" ref="O6:O26"/>
  </sortState>
  <mergeCells count="40">
    <mergeCell ref="A62:B62"/>
    <mergeCell ref="D62:T62"/>
    <mergeCell ref="Q60:R60"/>
    <mergeCell ref="S60:T60"/>
    <mergeCell ref="D61:E61"/>
    <mergeCell ref="M61:N61"/>
    <mergeCell ref="S61:T61"/>
    <mergeCell ref="A60:B61"/>
    <mergeCell ref="D60:E60"/>
    <mergeCell ref="Q61:R61"/>
    <mergeCell ref="M60:N60"/>
    <mergeCell ref="O60:P60"/>
    <mergeCell ref="S58:T58"/>
    <mergeCell ref="Q58:R58"/>
    <mergeCell ref="A58:B59"/>
    <mergeCell ref="O61:P61"/>
    <mergeCell ref="M59:N59"/>
    <mergeCell ref="O58:P58"/>
    <mergeCell ref="D59:E59"/>
    <mergeCell ref="S59:T59"/>
    <mergeCell ref="Q59:R59"/>
    <mergeCell ref="O59:P59"/>
    <mergeCell ref="I59:L59"/>
    <mergeCell ref="D58:E58"/>
    <mergeCell ref="I58:L58"/>
    <mergeCell ref="M58:N58"/>
    <mergeCell ref="A1:R1"/>
    <mergeCell ref="A2:R2"/>
    <mergeCell ref="A57:D57"/>
    <mergeCell ref="S57:T57"/>
    <mergeCell ref="Q4:Q5"/>
    <mergeCell ref="R4:R5"/>
    <mergeCell ref="P4:P5"/>
    <mergeCell ref="A3:R3"/>
    <mergeCell ref="D4:D5"/>
    <mergeCell ref="E4:N4"/>
    <mergeCell ref="O4:O5"/>
    <mergeCell ref="A4:A5"/>
    <mergeCell ref="B4:B5"/>
    <mergeCell ref="C4:C5"/>
  </mergeCells>
  <phoneticPr fontId="11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5"/>
  <sheetViews>
    <sheetView showGridLines="0" zoomScaleNormal="100" workbookViewId="0">
      <selection activeCell="K11" sqref="K11"/>
    </sheetView>
  </sheetViews>
  <sheetFormatPr defaultColWidth="8.85546875" defaultRowHeight="12.75" x14ac:dyDescent="0.2"/>
  <cols>
    <col min="1" max="1" width="5.5703125" style="361" customWidth="1"/>
    <col min="2" max="2" width="18.5703125" style="1" bestFit="1" customWidth="1"/>
    <col min="3" max="3" width="8.5703125" style="1" bestFit="1" customWidth="1"/>
    <col min="4" max="4" width="5" style="107" customWidth="1"/>
    <col min="5" max="11" width="6.28515625" style="1" customWidth="1"/>
    <col min="12" max="12" width="7" style="1" customWidth="1"/>
    <col min="13" max="13" width="2.85546875" style="1" customWidth="1"/>
    <col min="14" max="14" width="4.7109375" style="1" customWidth="1"/>
    <col min="15" max="15" width="8" style="1" customWidth="1"/>
    <col min="16" max="16384" width="8.85546875" style="1"/>
  </cols>
  <sheetData>
    <row r="1" spans="1:15" s="263" customFormat="1" ht="33" customHeight="1" x14ac:dyDescent="0.2">
      <c r="A1" s="472" t="s">
        <v>263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</row>
    <row r="2" spans="1:15" s="263" customFormat="1" ht="31.9" customHeight="1" x14ac:dyDescent="0.2">
      <c r="A2" s="473" t="s">
        <v>363</v>
      </c>
      <c r="B2" s="473"/>
      <c r="C2" s="473"/>
      <c r="D2" s="473"/>
      <c r="E2" s="473"/>
      <c r="F2" s="473"/>
      <c r="G2" s="473"/>
      <c r="H2" s="473"/>
      <c r="I2" s="473"/>
      <c r="J2" s="473"/>
      <c r="K2" s="473"/>
      <c r="L2" s="473"/>
      <c r="M2" s="473"/>
      <c r="N2" s="473"/>
      <c r="O2" s="473"/>
    </row>
    <row r="3" spans="1:15" s="263" customFormat="1" ht="25.15" customHeight="1" thickBot="1" x14ac:dyDescent="0.25">
      <c r="A3" s="474" t="s">
        <v>239</v>
      </c>
      <c r="B3" s="474"/>
      <c r="C3" s="474"/>
      <c r="D3" s="474"/>
      <c r="E3" s="474"/>
      <c r="F3" s="474"/>
      <c r="G3" s="474"/>
      <c r="H3" s="474"/>
      <c r="I3" s="474"/>
      <c r="J3" s="474"/>
      <c r="K3" s="474"/>
      <c r="L3" s="474"/>
      <c r="M3" s="474"/>
      <c r="N3" s="474"/>
      <c r="O3" s="474"/>
    </row>
    <row r="4" spans="1:15" ht="22.5" customHeight="1" x14ac:dyDescent="0.25">
      <c r="A4" s="521" t="s">
        <v>0</v>
      </c>
      <c r="B4" s="523" t="s">
        <v>1</v>
      </c>
      <c r="C4" s="525" t="s">
        <v>56</v>
      </c>
      <c r="D4" s="525" t="s">
        <v>2</v>
      </c>
      <c r="E4" s="527" t="s">
        <v>3</v>
      </c>
      <c r="F4" s="528"/>
      <c r="G4" s="528"/>
      <c r="H4" s="528"/>
      <c r="I4" s="528"/>
      <c r="J4" s="528"/>
      <c r="K4" s="529"/>
      <c r="L4" s="518" t="s">
        <v>4</v>
      </c>
      <c r="M4" s="520" t="s">
        <v>5</v>
      </c>
      <c r="N4" s="468" t="s">
        <v>48</v>
      </c>
      <c r="O4" s="511" t="s">
        <v>49</v>
      </c>
    </row>
    <row r="5" spans="1:15" ht="69" customHeight="1" thickBot="1" x14ac:dyDescent="0.25">
      <c r="A5" s="522"/>
      <c r="B5" s="524"/>
      <c r="C5" s="526"/>
      <c r="D5" s="526"/>
      <c r="E5" s="247" t="s">
        <v>292</v>
      </c>
      <c r="F5" s="247" t="s">
        <v>320</v>
      </c>
      <c r="G5" s="247" t="s">
        <v>293</v>
      </c>
      <c r="H5" s="247"/>
      <c r="I5" s="247"/>
      <c r="J5" s="247"/>
      <c r="K5" s="248" t="s">
        <v>362</v>
      </c>
      <c r="L5" s="519"/>
      <c r="M5" s="480"/>
      <c r="N5" s="469"/>
      <c r="O5" s="512"/>
    </row>
    <row r="6" spans="1:15" ht="12" customHeight="1" x14ac:dyDescent="0.2">
      <c r="A6" s="357" t="s">
        <v>6</v>
      </c>
      <c r="B6" s="141" t="s">
        <v>95</v>
      </c>
      <c r="C6" s="141" t="s">
        <v>57</v>
      </c>
      <c r="D6" s="30"/>
      <c r="E6" s="351"/>
      <c r="F6" s="394">
        <v>21.5</v>
      </c>
      <c r="G6" s="55">
        <v>14</v>
      </c>
      <c r="H6" s="55"/>
      <c r="I6" s="55"/>
      <c r="J6" s="55"/>
      <c r="K6" s="456">
        <v>35</v>
      </c>
      <c r="L6" s="155">
        <f t="shared" ref="L6:L37" si="0">SUM(E6:K6)</f>
        <v>70.5</v>
      </c>
      <c r="M6" s="95">
        <f t="shared" ref="M6:M24" si="1">COUNT(E6:K6)</f>
        <v>3</v>
      </c>
      <c r="N6" s="150"/>
      <c r="O6" s="246"/>
    </row>
    <row r="7" spans="1:15" ht="12" customHeight="1" x14ac:dyDescent="0.2">
      <c r="A7" s="357" t="s">
        <v>359</v>
      </c>
      <c r="B7" s="148" t="s">
        <v>104</v>
      </c>
      <c r="C7" s="141" t="s">
        <v>72</v>
      </c>
      <c r="D7" s="30">
        <v>1984</v>
      </c>
      <c r="E7" s="55">
        <v>15</v>
      </c>
      <c r="F7" s="312">
        <v>28</v>
      </c>
      <c r="G7" s="296">
        <v>17</v>
      </c>
      <c r="H7" s="313"/>
      <c r="I7" s="55"/>
      <c r="J7" s="55"/>
      <c r="K7" s="457">
        <v>10</v>
      </c>
      <c r="L7" s="155">
        <f t="shared" si="0"/>
        <v>70</v>
      </c>
      <c r="M7" s="95">
        <f t="shared" si="1"/>
        <v>4</v>
      </c>
      <c r="N7" s="150"/>
      <c r="O7" s="246"/>
    </row>
    <row r="8" spans="1:15" ht="12" customHeight="1" x14ac:dyDescent="0.2">
      <c r="A8" s="357" t="s">
        <v>359</v>
      </c>
      <c r="B8" s="148" t="s">
        <v>40</v>
      </c>
      <c r="C8" s="141" t="s">
        <v>57</v>
      </c>
      <c r="D8" s="30">
        <v>1974</v>
      </c>
      <c r="E8" s="55">
        <v>15</v>
      </c>
      <c r="F8" s="312">
        <v>28</v>
      </c>
      <c r="G8" s="296">
        <v>17</v>
      </c>
      <c r="H8" s="55"/>
      <c r="I8" s="55"/>
      <c r="J8" s="55"/>
      <c r="K8" s="457">
        <v>10</v>
      </c>
      <c r="L8" s="155">
        <f t="shared" si="0"/>
        <v>70</v>
      </c>
      <c r="M8" s="95">
        <f t="shared" si="1"/>
        <v>4</v>
      </c>
      <c r="N8" s="150"/>
      <c r="O8" s="246"/>
    </row>
    <row r="9" spans="1:15" ht="12" customHeight="1" x14ac:dyDescent="0.2">
      <c r="A9" s="357" t="s">
        <v>359</v>
      </c>
      <c r="B9" s="148" t="s">
        <v>35</v>
      </c>
      <c r="C9" s="141" t="s">
        <v>57</v>
      </c>
      <c r="D9" s="30">
        <v>1969</v>
      </c>
      <c r="E9" s="330">
        <v>17</v>
      </c>
      <c r="F9" s="297">
        <v>15</v>
      </c>
      <c r="G9" s="296">
        <v>20.5</v>
      </c>
      <c r="H9" s="331"/>
      <c r="I9" s="244"/>
      <c r="J9" s="55"/>
      <c r="K9" s="314">
        <v>17.5</v>
      </c>
      <c r="L9" s="155">
        <f t="shared" si="0"/>
        <v>70</v>
      </c>
      <c r="M9" s="95">
        <f t="shared" si="1"/>
        <v>4</v>
      </c>
      <c r="N9" s="150"/>
      <c r="O9" s="246"/>
    </row>
    <row r="10" spans="1:15" ht="12" customHeight="1" x14ac:dyDescent="0.2">
      <c r="A10" s="357" t="s">
        <v>359</v>
      </c>
      <c r="B10" s="148" t="s">
        <v>120</v>
      </c>
      <c r="C10" s="141" t="s">
        <v>57</v>
      </c>
      <c r="D10" s="30">
        <v>1970</v>
      </c>
      <c r="E10" s="330">
        <v>17</v>
      </c>
      <c r="F10" s="201">
        <v>15</v>
      </c>
      <c r="G10" s="296">
        <v>20.5</v>
      </c>
      <c r="H10" s="55"/>
      <c r="I10" s="55"/>
      <c r="J10" s="55"/>
      <c r="K10" s="458">
        <v>17.5</v>
      </c>
      <c r="L10" s="155">
        <f t="shared" si="0"/>
        <v>70</v>
      </c>
      <c r="M10" s="95">
        <f t="shared" si="1"/>
        <v>4</v>
      </c>
      <c r="N10" s="150"/>
      <c r="O10" s="246"/>
    </row>
    <row r="11" spans="1:15" ht="12" customHeight="1" x14ac:dyDescent="0.2">
      <c r="A11" s="357" t="s">
        <v>246</v>
      </c>
      <c r="B11" s="148" t="s">
        <v>44</v>
      </c>
      <c r="C11" s="141" t="s">
        <v>58</v>
      </c>
      <c r="D11" s="30">
        <v>1964</v>
      </c>
      <c r="E11" s="296">
        <v>20.5</v>
      </c>
      <c r="F11" s="201">
        <v>2.5</v>
      </c>
      <c r="G11" s="55">
        <v>2.5</v>
      </c>
      <c r="H11" s="55"/>
      <c r="I11" s="55"/>
      <c r="J11" s="55"/>
      <c r="K11" s="456">
        <v>35</v>
      </c>
      <c r="L11" s="155">
        <f t="shared" si="0"/>
        <v>60.5</v>
      </c>
      <c r="M11" s="95">
        <f t="shared" si="1"/>
        <v>4</v>
      </c>
      <c r="N11" s="150"/>
      <c r="O11" s="246"/>
    </row>
    <row r="12" spans="1:15" ht="12" customHeight="1" x14ac:dyDescent="0.2">
      <c r="A12" s="357" t="s">
        <v>135</v>
      </c>
      <c r="B12" s="141" t="s">
        <v>196</v>
      </c>
      <c r="C12" s="141" t="s">
        <v>57</v>
      </c>
      <c r="D12" s="195">
        <v>1984</v>
      </c>
      <c r="E12" s="55">
        <v>9</v>
      </c>
      <c r="F12" s="394">
        <v>21.5</v>
      </c>
      <c r="G12" s="55"/>
      <c r="H12" s="55"/>
      <c r="I12" s="55"/>
      <c r="J12" s="55"/>
      <c r="K12" s="245"/>
      <c r="L12" s="155">
        <f t="shared" si="0"/>
        <v>30.5</v>
      </c>
      <c r="M12" s="95">
        <f t="shared" si="1"/>
        <v>2</v>
      </c>
      <c r="N12" s="150"/>
      <c r="O12" s="246"/>
    </row>
    <row r="13" spans="1:15" ht="12" customHeight="1" x14ac:dyDescent="0.2">
      <c r="A13" s="358" t="s">
        <v>360</v>
      </c>
      <c r="B13" s="194" t="s">
        <v>136</v>
      </c>
      <c r="C13" s="91" t="s">
        <v>58</v>
      </c>
      <c r="D13" s="92"/>
      <c r="E13" s="34"/>
      <c r="F13" s="289"/>
      <c r="G13" s="265">
        <v>29</v>
      </c>
      <c r="H13" s="61"/>
      <c r="I13" s="214"/>
      <c r="J13" s="61"/>
      <c r="K13" s="310"/>
      <c r="L13" s="152">
        <f t="shared" si="0"/>
        <v>29</v>
      </c>
      <c r="M13" s="98">
        <f t="shared" si="1"/>
        <v>1</v>
      </c>
      <c r="N13" s="149"/>
      <c r="O13" s="176"/>
    </row>
    <row r="14" spans="1:15" ht="12" customHeight="1" x14ac:dyDescent="0.2">
      <c r="A14" s="357" t="s">
        <v>360</v>
      </c>
      <c r="B14" s="147" t="s">
        <v>195</v>
      </c>
      <c r="C14" s="91" t="s">
        <v>63</v>
      </c>
      <c r="D14" s="92">
        <v>1969</v>
      </c>
      <c r="E14" s="288">
        <v>29</v>
      </c>
      <c r="F14" s="200"/>
      <c r="G14" s="268"/>
      <c r="H14" s="265"/>
      <c r="I14" s="61"/>
      <c r="J14" s="61"/>
      <c r="K14" s="309"/>
      <c r="L14" s="152">
        <f t="shared" si="0"/>
        <v>29</v>
      </c>
      <c r="M14" s="98">
        <f>COUNT(E14:K14)</f>
        <v>1</v>
      </c>
      <c r="N14" s="149"/>
      <c r="O14" s="168"/>
    </row>
    <row r="15" spans="1:15" ht="12" customHeight="1" x14ac:dyDescent="0.2">
      <c r="A15" s="358" t="s">
        <v>360</v>
      </c>
      <c r="B15" s="147" t="s">
        <v>268</v>
      </c>
      <c r="C15" s="91" t="s">
        <v>63</v>
      </c>
      <c r="D15" s="92">
        <v>1968</v>
      </c>
      <c r="E15" s="288">
        <v>29</v>
      </c>
      <c r="F15" s="200"/>
      <c r="G15" s="268"/>
      <c r="H15" s="265"/>
      <c r="I15" s="61"/>
      <c r="J15" s="61"/>
      <c r="K15" s="309"/>
      <c r="L15" s="152">
        <f t="shared" si="0"/>
        <v>29</v>
      </c>
      <c r="M15" s="98">
        <f>COUNT(E15:K15)</f>
        <v>1</v>
      </c>
      <c r="N15" s="149"/>
      <c r="O15" s="168"/>
    </row>
    <row r="16" spans="1:15" ht="12" customHeight="1" x14ac:dyDescent="0.2">
      <c r="A16" s="357" t="s">
        <v>360</v>
      </c>
      <c r="B16" s="194" t="s">
        <v>109</v>
      </c>
      <c r="C16" s="91" t="s">
        <v>58</v>
      </c>
      <c r="D16" s="92">
        <v>1965</v>
      </c>
      <c r="E16" s="61"/>
      <c r="F16" s="289"/>
      <c r="G16" s="265">
        <v>29</v>
      </c>
      <c r="H16" s="268"/>
      <c r="I16" s="61"/>
      <c r="J16" s="61"/>
      <c r="K16" s="310"/>
      <c r="L16" s="152">
        <f t="shared" si="0"/>
        <v>29</v>
      </c>
      <c r="M16" s="98">
        <f>COUNT(E16:K16)</f>
        <v>1</v>
      </c>
      <c r="N16" s="149"/>
      <c r="O16" s="168"/>
    </row>
    <row r="17" spans="1:15" ht="12" customHeight="1" x14ac:dyDescent="0.2">
      <c r="A17" s="358" t="s">
        <v>337</v>
      </c>
      <c r="B17" s="91" t="s">
        <v>39</v>
      </c>
      <c r="C17" s="91" t="s">
        <v>57</v>
      </c>
      <c r="D17" s="92">
        <v>1968</v>
      </c>
      <c r="E17" s="97">
        <v>3.5</v>
      </c>
      <c r="F17" s="290">
        <v>16</v>
      </c>
      <c r="G17" s="120">
        <v>3.5</v>
      </c>
      <c r="H17" s="61"/>
      <c r="I17" s="61"/>
      <c r="J17" s="61"/>
      <c r="K17" s="94">
        <v>5</v>
      </c>
      <c r="L17" s="152">
        <f t="shared" si="0"/>
        <v>28</v>
      </c>
      <c r="M17" s="95">
        <f t="shared" si="1"/>
        <v>4</v>
      </c>
      <c r="N17" s="149"/>
      <c r="O17" s="168"/>
    </row>
    <row r="18" spans="1:15" ht="12" customHeight="1" x14ac:dyDescent="0.2">
      <c r="A18" s="358" t="s">
        <v>321</v>
      </c>
      <c r="B18" s="194" t="s">
        <v>37</v>
      </c>
      <c r="C18" s="91" t="s">
        <v>58</v>
      </c>
      <c r="D18" s="92">
        <v>1968</v>
      </c>
      <c r="E18" s="268">
        <v>20.5</v>
      </c>
      <c r="F18" s="200">
        <v>2.5</v>
      </c>
      <c r="G18" s="61">
        <v>2.5</v>
      </c>
      <c r="H18" s="61"/>
      <c r="I18" s="61"/>
      <c r="J18" s="61"/>
      <c r="K18" s="119"/>
      <c r="L18" s="152">
        <f t="shared" si="0"/>
        <v>25.5</v>
      </c>
      <c r="M18" s="95">
        <f t="shared" si="1"/>
        <v>3</v>
      </c>
      <c r="N18" s="149"/>
      <c r="O18" s="168"/>
    </row>
    <row r="19" spans="1:15" ht="12" customHeight="1" x14ac:dyDescent="0.2">
      <c r="A19" s="358" t="s">
        <v>338</v>
      </c>
      <c r="B19" s="147" t="s">
        <v>170</v>
      </c>
      <c r="C19" s="91" t="s">
        <v>57</v>
      </c>
      <c r="D19" s="92">
        <v>1976</v>
      </c>
      <c r="E19" s="214">
        <v>9</v>
      </c>
      <c r="F19" s="200"/>
      <c r="G19" s="61">
        <v>14</v>
      </c>
      <c r="H19" s="61"/>
      <c r="I19" s="97"/>
      <c r="J19" s="115"/>
      <c r="K19" s="311"/>
      <c r="L19" s="152">
        <f t="shared" si="0"/>
        <v>23</v>
      </c>
      <c r="M19" s="98">
        <f t="shared" si="1"/>
        <v>2</v>
      </c>
      <c r="N19" s="149"/>
      <c r="O19" s="168"/>
    </row>
    <row r="20" spans="1:15" ht="12" customHeight="1" x14ac:dyDescent="0.2">
      <c r="A20" s="358" t="s">
        <v>250</v>
      </c>
      <c r="B20" s="148" t="s">
        <v>140</v>
      </c>
      <c r="C20" s="141" t="s">
        <v>58</v>
      </c>
      <c r="D20" s="195"/>
      <c r="E20" s="55"/>
      <c r="F20" s="401">
        <v>16</v>
      </c>
      <c r="G20" s="55"/>
      <c r="H20" s="55"/>
      <c r="I20" s="128"/>
      <c r="J20" s="128"/>
      <c r="K20" s="94">
        <v>5</v>
      </c>
      <c r="L20" s="154">
        <f t="shared" si="0"/>
        <v>21</v>
      </c>
      <c r="M20" s="116">
        <f>COUNT(E20:K20)</f>
        <v>2</v>
      </c>
      <c r="N20" s="150"/>
      <c r="O20" s="170"/>
    </row>
    <row r="21" spans="1:15" ht="12" customHeight="1" thickBot="1" x14ac:dyDescent="0.25">
      <c r="A21" s="448" t="s">
        <v>361</v>
      </c>
      <c r="B21" s="449" t="s">
        <v>32</v>
      </c>
      <c r="C21" s="449" t="s">
        <v>57</v>
      </c>
      <c r="D21" s="450">
        <v>1965</v>
      </c>
      <c r="E21" s="451">
        <v>9</v>
      </c>
      <c r="F21" s="451">
        <v>3.5</v>
      </c>
      <c r="G21" s="451">
        <v>3.5</v>
      </c>
      <c r="H21" s="451"/>
      <c r="I21" s="451"/>
      <c r="J21" s="451"/>
      <c r="K21" s="452">
        <v>0</v>
      </c>
      <c r="L21" s="453">
        <f t="shared" si="0"/>
        <v>16</v>
      </c>
      <c r="M21" s="167">
        <f>COUNT(E21:K21)</f>
        <v>4</v>
      </c>
      <c r="N21" s="454"/>
      <c r="O21" s="455"/>
    </row>
    <row r="22" spans="1:15" ht="12" customHeight="1" x14ac:dyDescent="0.2">
      <c r="A22" s="357" t="s">
        <v>325</v>
      </c>
      <c r="B22" s="148" t="s">
        <v>31</v>
      </c>
      <c r="C22" s="141" t="s">
        <v>57</v>
      </c>
      <c r="D22" s="30">
        <v>1963</v>
      </c>
      <c r="E22" s="55">
        <v>9</v>
      </c>
      <c r="F22" s="201">
        <v>3.5</v>
      </c>
      <c r="G22" s="55"/>
      <c r="H22" s="55"/>
      <c r="I22" s="55"/>
      <c r="J22" s="55"/>
      <c r="K22" s="188"/>
      <c r="L22" s="155">
        <f t="shared" si="0"/>
        <v>12.5</v>
      </c>
      <c r="M22" s="95">
        <f>COUNT(E22:K22)</f>
        <v>2</v>
      </c>
      <c r="N22" s="150"/>
      <c r="O22" s="170"/>
    </row>
    <row r="23" spans="1:15" ht="12" customHeight="1" x14ac:dyDescent="0.2">
      <c r="A23" s="358" t="s">
        <v>326</v>
      </c>
      <c r="B23" s="194" t="s">
        <v>41</v>
      </c>
      <c r="C23" s="91" t="s">
        <v>58</v>
      </c>
      <c r="D23" s="92">
        <v>1970</v>
      </c>
      <c r="E23" s="61">
        <v>9</v>
      </c>
      <c r="F23" s="93"/>
      <c r="G23" s="97">
        <v>2</v>
      </c>
      <c r="H23" s="97"/>
      <c r="I23" s="93"/>
      <c r="J23" s="61"/>
      <c r="K23" s="94">
        <v>0</v>
      </c>
      <c r="L23" s="152">
        <f t="shared" si="0"/>
        <v>11</v>
      </c>
      <c r="M23" s="98">
        <f t="shared" si="1"/>
        <v>3</v>
      </c>
      <c r="N23" s="149"/>
      <c r="O23" s="168"/>
    </row>
    <row r="24" spans="1:15" ht="12" customHeight="1" x14ac:dyDescent="0.2">
      <c r="A24" s="358" t="s">
        <v>327</v>
      </c>
      <c r="B24" s="147" t="s">
        <v>297</v>
      </c>
      <c r="C24" s="91" t="s">
        <v>295</v>
      </c>
      <c r="D24" s="92">
        <v>1964</v>
      </c>
      <c r="E24" s="61">
        <v>10</v>
      </c>
      <c r="F24" s="200"/>
      <c r="G24" s="268"/>
      <c r="H24" s="265"/>
      <c r="I24" s="61"/>
      <c r="J24" s="61"/>
      <c r="K24" s="309"/>
      <c r="L24" s="152">
        <f t="shared" si="0"/>
        <v>10</v>
      </c>
      <c r="M24" s="98">
        <f t="shared" si="1"/>
        <v>1</v>
      </c>
      <c r="N24" s="149"/>
      <c r="O24" s="168"/>
    </row>
    <row r="25" spans="1:15" ht="12" customHeight="1" x14ac:dyDescent="0.2">
      <c r="A25" s="358" t="s">
        <v>327</v>
      </c>
      <c r="B25" s="147" t="s">
        <v>298</v>
      </c>
      <c r="C25" s="91" t="s">
        <v>295</v>
      </c>
      <c r="D25" s="92">
        <v>1976</v>
      </c>
      <c r="E25" s="61">
        <v>10</v>
      </c>
      <c r="F25" s="200"/>
      <c r="G25" s="268"/>
      <c r="H25" s="265"/>
      <c r="I25" s="14"/>
      <c r="J25" s="14"/>
      <c r="K25" s="408"/>
      <c r="L25" s="156">
        <f t="shared" si="0"/>
        <v>10</v>
      </c>
      <c r="M25" s="51">
        <f>COUNT(E25:K25)</f>
        <v>1</v>
      </c>
      <c r="N25" s="149"/>
      <c r="O25" s="168"/>
    </row>
    <row r="26" spans="1:15" ht="12" customHeight="1" x14ac:dyDescent="0.2">
      <c r="A26" s="358" t="s">
        <v>328</v>
      </c>
      <c r="B26" s="194" t="s">
        <v>299</v>
      </c>
      <c r="C26" s="91" t="s">
        <v>63</v>
      </c>
      <c r="D26" s="92">
        <v>1964</v>
      </c>
      <c r="E26" s="61">
        <v>9</v>
      </c>
      <c r="F26" s="93"/>
      <c r="G26" s="97"/>
      <c r="H26" s="97"/>
      <c r="I26" s="93"/>
      <c r="J26" s="61"/>
      <c r="K26" s="94"/>
      <c r="L26" s="152">
        <f t="shared" si="0"/>
        <v>9</v>
      </c>
      <c r="M26" s="98">
        <f>COUNT(E26:K26)</f>
        <v>1</v>
      </c>
      <c r="N26" s="149"/>
      <c r="O26" s="168"/>
    </row>
    <row r="27" spans="1:15" ht="12" customHeight="1" x14ac:dyDescent="0.2">
      <c r="A27" s="358" t="s">
        <v>329</v>
      </c>
      <c r="B27" s="142" t="s">
        <v>128</v>
      </c>
      <c r="C27" s="142" t="s">
        <v>57</v>
      </c>
      <c r="D27" s="143">
        <v>1949</v>
      </c>
      <c r="E27" s="387">
        <v>3.5</v>
      </c>
      <c r="F27" s="202"/>
      <c r="G27" s="403"/>
      <c r="H27" s="72"/>
      <c r="I27" s="72"/>
      <c r="J27" s="72"/>
      <c r="K27" s="144"/>
      <c r="L27" s="153">
        <f t="shared" si="0"/>
        <v>3.5</v>
      </c>
      <c r="M27" s="145">
        <f t="shared" ref="M27:M37" si="2">COUNT(E27:K27)</f>
        <v>1</v>
      </c>
      <c r="N27" s="151"/>
      <c r="O27" s="175"/>
    </row>
    <row r="28" spans="1:15" ht="12" customHeight="1" x14ac:dyDescent="0.2">
      <c r="A28" s="358" t="s">
        <v>330</v>
      </c>
      <c r="B28" s="398" t="s">
        <v>294</v>
      </c>
      <c r="C28" s="233" t="s">
        <v>295</v>
      </c>
      <c r="D28" s="298">
        <v>1986</v>
      </c>
      <c r="E28" s="73">
        <v>2.5</v>
      </c>
      <c r="F28" s="350"/>
      <c r="G28" s="302"/>
      <c r="H28" s="386"/>
      <c r="I28" s="73"/>
      <c r="J28" s="73"/>
      <c r="K28" s="406"/>
      <c r="L28" s="230">
        <f t="shared" si="0"/>
        <v>2.5</v>
      </c>
      <c r="M28" s="8">
        <f t="shared" si="2"/>
        <v>1</v>
      </c>
      <c r="N28" s="231"/>
      <c r="O28" s="299"/>
    </row>
    <row r="29" spans="1:15" ht="12" customHeight="1" x14ac:dyDescent="0.2">
      <c r="A29" s="358" t="s">
        <v>330</v>
      </c>
      <c r="B29" s="148" t="s">
        <v>296</v>
      </c>
      <c r="C29" s="141" t="s">
        <v>295</v>
      </c>
      <c r="D29" s="30">
        <v>1971</v>
      </c>
      <c r="E29" s="55">
        <v>2.5</v>
      </c>
      <c r="F29" s="201"/>
      <c r="G29" s="296"/>
      <c r="H29" s="313"/>
      <c r="I29" s="55"/>
      <c r="J29" s="55"/>
      <c r="K29" s="314"/>
      <c r="L29" s="155">
        <f t="shared" si="0"/>
        <v>2.5</v>
      </c>
      <c r="M29" s="95">
        <f t="shared" si="2"/>
        <v>1</v>
      </c>
      <c r="N29" s="150"/>
      <c r="O29" s="170"/>
    </row>
    <row r="30" spans="1:15" ht="12" customHeight="1" x14ac:dyDescent="0.2">
      <c r="A30" s="358" t="s">
        <v>330</v>
      </c>
      <c r="B30" s="397" t="s">
        <v>86</v>
      </c>
      <c r="C30" s="91" t="s">
        <v>58</v>
      </c>
      <c r="D30" s="92">
        <v>1969</v>
      </c>
      <c r="E30" s="61">
        <v>2.5</v>
      </c>
      <c r="F30" s="200"/>
      <c r="G30" s="61"/>
      <c r="H30" s="61"/>
      <c r="I30" s="61"/>
      <c r="J30" s="61"/>
      <c r="K30" s="94"/>
      <c r="L30" s="152">
        <f t="shared" si="0"/>
        <v>2.5</v>
      </c>
      <c r="M30" s="98">
        <f t="shared" si="2"/>
        <v>1</v>
      </c>
      <c r="N30" s="149"/>
      <c r="O30" s="168"/>
    </row>
    <row r="31" spans="1:15" ht="12" customHeight="1" x14ac:dyDescent="0.2">
      <c r="A31" s="358" t="s">
        <v>330</v>
      </c>
      <c r="B31" s="91" t="s">
        <v>215</v>
      </c>
      <c r="C31" s="91" t="s">
        <v>58</v>
      </c>
      <c r="D31" s="197">
        <v>1983</v>
      </c>
      <c r="E31" s="61">
        <v>2.5</v>
      </c>
      <c r="F31" s="200"/>
      <c r="G31" s="61"/>
      <c r="H31" s="61"/>
      <c r="I31" s="214"/>
      <c r="J31" s="61"/>
      <c r="K31" s="407"/>
      <c r="L31" s="152">
        <f t="shared" si="0"/>
        <v>2.5</v>
      </c>
      <c r="M31" s="98">
        <f>COUNT(E31:K31)</f>
        <v>1</v>
      </c>
      <c r="N31" s="149"/>
      <c r="O31" s="168"/>
    </row>
    <row r="32" spans="1:15" ht="12" customHeight="1" x14ac:dyDescent="0.2">
      <c r="A32" s="358" t="s">
        <v>330</v>
      </c>
      <c r="B32" s="91" t="s">
        <v>33</v>
      </c>
      <c r="C32" s="91" t="s">
        <v>57</v>
      </c>
      <c r="D32" s="92">
        <v>1966</v>
      </c>
      <c r="E32" s="61">
        <v>2.5</v>
      </c>
      <c r="F32" s="200"/>
      <c r="G32" s="120"/>
      <c r="H32" s="61"/>
      <c r="I32" s="61"/>
      <c r="J32" s="61"/>
      <c r="K32" s="94">
        <v>0</v>
      </c>
      <c r="L32" s="152">
        <f t="shared" si="0"/>
        <v>2.5</v>
      </c>
      <c r="M32" s="98">
        <f t="shared" si="2"/>
        <v>2</v>
      </c>
      <c r="N32" s="149"/>
      <c r="O32" s="168"/>
    </row>
    <row r="33" spans="1:15" ht="12" customHeight="1" x14ac:dyDescent="0.2">
      <c r="A33" s="358" t="s">
        <v>330</v>
      </c>
      <c r="B33" s="91" t="s">
        <v>168</v>
      </c>
      <c r="C33" s="91" t="s">
        <v>57</v>
      </c>
      <c r="D33" s="92">
        <v>1960</v>
      </c>
      <c r="E33" s="61">
        <v>2.5</v>
      </c>
      <c r="F33" s="200"/>
      <c r="G33" s="120"/>
      <c r="H33" s="61"/>
      <c r="I33" s="61"/>
      <c r="J33" s="61"/>
      <c r="K33" s="94">
        <v>0</v>
      </c>
      <c r="L33" s="152">
        <f t="shared" si="0"/>
        <v>2.5</v>
      </c>
      <c r="M33" s="98">
        <f t="shared" si="2"/>
        <v>2</v>
      </c>
      <c r="N33" s="149"/>
      <c r="O33" s="168"/>
    </row>
    <row r="34" spans="1:15" ht="12" customHeight="1" x14ac:dyDescent="0.2">
      <c r="A34" s="357" t="s">
        <v>331</v>
      </c>
      <c r="B34" s="91" t="s">
        <v>223</v>
      </c>
      <c r="C34" s="91" t="s">
        <v>57</v>
      </c>
      <c r="D34" s="197">
        <v>1963</v>
      </c>
      <c r="E34" s="61"/>
      <c r="F34" s="199">
        <v>2</v>
      </c>
      <c r="G34" s="61"/>
      <c r="H34" s="97"/>
      <c r="I34" s="61"/>
      <c r="J34" s="61"/>
      <c r="K34" s="169"/>
      <c r="L34" s="152">
        <f t="shared" si="0"/>
        <v>2</v>
      </c>
      <c r="M34" s="98">
        <f t="shared" si="2"/>
        <v>1</v>
      </c>
      <c r="N34" s="149"/>
      <c r="O34" s="168"/>
    </row>
    <row r="35" spans="1:15" ht="12" customHeight="1" x14ac:dyDescent="0.2">
      <c r="A35" s="357" t="s">
        <v>331</v>
      </c>
      <c r="B35" s="91" t="s">
        <v>230</v>
      </c>
      <c r="C35" s="91" t="s">
        <v>57</v>
      </c>
      <c r="D35" s="197"/>
      <c r="E35" s="61"/>
      <c r="F35" s="199">
        <v>2</v>
      </c>
      <c r="G35" s="61"/>
      <c r="H35" s="214"/>
      <c r="I35" s="61"/>
      <c r="J35" s="61"/>
      <c r="K35" s="169"/>
      <c r="L35" s="152">
        <f t="shared" si="0"/>
        <v>2</v>
      </c>
      <c r="M35" s="98">
        <f t="shared" si="2"/>
        <v>1</v>
      </c>
      <c r="N35" s="149"/>
      <c r="O35" s="168"/>
    </row>
    <row r="36" spans="1:15" ht="12" customHeight="1" x14ac:dyDescent="0.2">
      <c r="A36" s="357" t="s">
        <v>331</v>
      </c>
      <c r="B36" s="147" t="s">
        <v>142</v>
      </c>
      <c r="C36" s="91" t="s">
        <v>57</v>
      </c>
      <c r="D36" s="197"/>
      <c r="E36" s="61"/>
      <c r="F36" s="61">
        <v>2</v>
      </c>
      <c r="G36" s="61"/>
      <c r="H36" s="61"/>
      <c r="I36" s="61"/>
      <c r="J36" s="61"/>
      <c r="K36" s="94"/>
      <c r="L36" s="152">
        <f t="shared" si="0"/>
        <v>2</v>
      </c>
      <c r="M36" s="98">
        <f t="shared" si="2"/>
        <v>1</v>
      </c>
      <c r="N36" s="149"/>
      <c r="O36" s="168"/>
    </row>
    <row r="37" spans="1:15" ht="12" customHeight="1" x14ac:dyDescent="0.2">
      <c r="A37" s="357" t="s">
        <v>331</v>
      </c>
      <c r="B37" s="147" t="s">
        <v>305</v>
      </c>
      <c r="C37" s="91" t="s">
        <v>57</v>
      </c>
      <c r="D37" s="197"/>
      <c r="E37" s="61"/>
      <c r="F37" s="61">
        <v>2</v>
      </c>
      <c r="G37" s="61"/>
      <c r="H37" s="61"/>
      <c r="I37" s="61"/>
      <c r="J37" s="61"/>
      <c r="K37" s="94"/>
      <c r="L37" s="152">
        <f t="shared" si="0"/>
        <v>2</v>
      </c>
      <c r="M37" s="98">
        <f t="shared" si="2"/>
        <v>1</v>
      </c>
      <c r="N37" s="149"/>
      <c r="O37" s="168"/>
    </row>
    <row r="38" spans="1:15" ht="12" customHeight="1" x14ac:dyDescent="0.2">
      <c r="A38" s="357" t="s">
        <v>331</v>
      </c>
      <c r="B38" s="147" t="s">
        <v>47</v>
      </c>
      <c r="C38" s="91" t="s">
        <v>57</v>
      </c>
      <c r="D38" s="197"/>
      <c r="E38" s="61"/>
      <c r="F38" s="61"/>
      <c r="G38" s="61">
        <v>2</v>
      </c>
      <c r="H38" s="61"/>
      <c r="I38" s="61"/>
      <c r="J38" s="61"/>
      <c r="K38" s="94"/>
      <c r="L38" s="152">
        <f t="shared" ref="L38:L69" si="3">SUM(E38:K38)</f>
        <v>2</v>
      </c>
      <c r="M38" s="98">
        <f>COUNT(E38:K38)</f>
        <v>1</v>
      </c>
      <c r="N38" s="149"/>
      <c r="O38" s="168"/>
    </row>
    <row r="39" spans="1:15" ht="12" customHeight="1" x14ac:dyDescent="0.2">
      <c r="A39" s="357" t="s">
        <v>331</v>
      </c>
      <c r="B39" s="194" t="s">
        <v>137</v>
      </c>
      <c r="C39" s="91" t="s">
        <v>58</v>
      </c>
      <c r="D39" s="92">
        <v>1970</v>
      </c>
      <c r="E39" s="97"/>
      <c r="F39" s="200"/>
      <c r="G39" s="61">
        <v>2</v>
      </c>
      <c r="H39" s="61"/>
      <c r="I39" s="61"/>
      <c r="J39" s="61"/>
      <c r="K39" s="94"/>
      <c r="L39" s="152">
        <f t="shared" si="3"/>
        <v>2</v>
      </c>
      <c r="M39" s="98">
        <f>COUNT(E39:K39)</f>
        <v>1</v>
      </c>
      <c r="N39" s="149"/>
      <c r="O39" s="168"/>
    </row>
    <row r="40" spans="1:15" ht="12" customHeight="1" x14ac:dyDescent="0.2">
      <c r="A40" s="357" t="s">
        <v>331</v>
      </c>
      <c r="B40" s="91" t="s">
        <v>119</v>
      </c>
      <c r="C40" s="91" t="s">
        <v>57</v>
      </c>
      <c r="D40" s="197"/>
      <c r="E40" s="61"/>
      <c r="F40" s="61"/>
      <c r="G40" s="61">
        <v>2</v>
      </c>
      <c r="H40" s="61"/>
      <c r="I40" s="61"/>
      <c r="J40" s="61"/>
      <c r="K40" s="94"/>
      <c r="L40" s="152">
        <f t="shared" si="3"/>
        <v>2</v>
      </c>
      <c r="M40" s="95">
        <f>COUNT(E40:K40)</f>
        <v>1</v>
      </c>
      <c r="N40" s="150"/>
      <c r="O40" s="168"/>
    </row>
    <row r="41" spans="1:15" ht="12" customHeight="1" x14ac:dyDescent="0.2">
      <c r="A41" s="357" t="s">
        <v>332</v>
      </c>
      <c r="B41" s="147" t="s">
        <v>138</v>
      </c>
      <c r="C41" s="91" t="s">
        <v>58</v>
      </c>
      <c r="D41" s="92">
        <v>1965</v>
      </c>
      <c r="E41" s="115"/>
      <c r="F41" s="290"/>
      <c r="G41" s="115"/>
      <c r="H41" s="268"/>
      <c r="I41" s="239"/>
      <c r="J41" s="61"/>
      <c r="K41" s="169"/>
      <c r="L41" s="152">
        <f t="shared" si="3"/>
        <v>0</v>
      </c>
      <c r="M41" s="98">
        <f>COUNT(E41:K41)</f>
        <v>0</v>
      </c>
      <c r="N41" s="149"/>
      <c r="O41" s="168"/>
    </row>
    <row r="42" spans="1:15" ht="12" customHeight="1" x14ac:dyDescent="0.2">
      <c r="A42" s="357" t="s">
        <v>332</v>
      </c>
      <c r="B42" s="147" t="s">
        <v>82</v>
      </c>
      <c r="C42" s="91" t="s">
        <v>58</v>
      </c>
      <c r="D42" s="197">
        <v>1969</v>
      </c>
      <c r="E42" s="239"/>
      <c r="F42" s="288"/>
      <c r="G42" s="239"/>
      <c r="H42" s="61"/>
      <c r="I42" s="115"/>
      <c r="J42" s="7"/>
      <c r="K42" s="94"/>
      <c r="L42" s="152">
        <f t="shared" si="3"/>
        <v>0</v>
      </c>
      <c r="M42" s="98">
        <f t="shared" ref="M42:M51" si="4">COUNT(E42:K42)</f>
        <v>0</v>
      </c>
      <c r="N42" s="149"/>
      <c r="O42" s="168"/>
    </row>
    <row r="43" spans="1:15" ht="12" customHeight="1" x14ac:dyDescent="0.2">
      <c r="A43" s="357" t="s">
        <v>332</v>
      </c>
      <c r="B43" s="147" t="s">
        <v>173</v>
      </c>
      <c r="C43" s="91" t="s">
        <v>58</v>
      </c>
      <c r="D43" s="92">
        <v>1973</v>
      </c>
      <c r="E43" s="239"/>
      <c r="F43" s="288"/>
      <c r="G43" s="214"/>
      <c r="H43" s="97"/>
      <c r="I43" s="93"/>
      <c r="J43" s="61"/>
      <c r="K43" s="94"/>
      <c r="L43" s="152">
        <f t="shared" si="3"/>
        <v>0</v>
      </c>
      <c r="M43" s="98">
        <f t="shared" si="4"/>
        <v>0</v>
      </c>
      <c r="N43" s="149"/>
      <c r="O43" s="168"/>
    </row>
    <row r="44" spans="1:15" ht="12" customHeight="1" x14ac:dyDescent="0.2">
      <c r="A44" s="357" t="s">
        <v>332</v>
      </c>
      <c r="B44" s="194" t="s">
        <v>256</v>
      </c>
      <c r="C44" s="91" t="s">
        <v>75</v>
      </c>
      <c r="D44" s="92"/>
      <c r="E44" s="61"/>
      <c r="F44" s="289"/>
      <c r="G44" s="265"/>
      <c r="H44" s="61"/>
      <c r="I44" s="61"/>
      <c r="J44" s="61"/>
      <c r="K44" s="94"/>
      <c r="L44" s="152">
        <f t="shared" si="3"/>
        <v>0</v>
      </c>
      <c r="M44" s="98">
        <f t="shared" si="4"/>
        <v>0</v>
      </c>
      <c r="N44" s="149"/>
      <c r="O44" s="168"/>
    </row>
    <row r="45" spans="1:15" ht="12" customHeight="1" x14ac:dyDescent="0.2">
      <c r="A45" s="357" t="s">
        <v>332</v>
      </c>
      <c r="B45" s="147" t="s">
        <v>99</v>
      </c>
      <c r="C45" s="91" t="s">
        <v>58</v>
      </c>
      <c r="D45" s="92">
        <v>1966</v>
      </c>
      <c r="E45" s="61"/>
      <c r="F45" s="199"/>
      <c r="G45" s="97"/>
      <c r="H45" s="61"/>
      <c r="I45" s="115"/>
      <c r="J45" s="115"/>
      <c r="K45" s="169"/>
      <c r="L45" s="152">
        <f t="shared" si="3"/>
        <v>0</v>
      </c>
      <c r="M45" s="98">
        <f t="shared" si="4"/>
        <v>0</v>
      </c>
      <c r="N45" s="149"/>
      <c r="O45" s="168"/>
    </row>
    <row r="46" spans="1:15" ht="12" customHeight="1" x14ac:dyDescent="0.2">
      <c r="A46" s="357" t="s">
        <v>332</v>
      </c>
      <c r="B46" s="147" t="s">
        <v>73</v>
      </c>
      <c r="C46" s="91" t="s">
        <v>58</v>
      </c>
      <c r="D46" s="92">
        <v>1971</v>
      </c>
      <c r="E46" s="61"/>
      <c r="F46" s="199"/>
      <c r="G46" s="61"/>
      <c r="H46" s="61"/>
      <c r="I46" s="214"/>
      <c r="J46" s="61"/>
      <c r="K46" s="169"/>
      <c r="L46" s="152">
        <f t="shared" si="3"/>
        <v>0</v>
      </c>
      <c r="M46" s="98">
        <f t="shared" si="4"/>
        <v>0</v>
      </c>
      <c r="N46" s="149"/>
      <c r="O46" s="168"/>
    </row>
    <row r="47" spans="1:15" ht="12" customHeight="1" x14ac:dyDescent="0.2">
      <c r="A47" s="357" t="s">
        <v>332</v>
      </c>
      <c r="B47" s="147" t="s">
        <v>231</v>
      </c>
      <c r="C47" s="91" t="s">
        <v>57</v>
      </c>
      <c r="D47" s="92">
        <v>1976</v>
      </c>
      <c r="E47" s="214"/>
      <c r="F47" s="242"/>
      <c r="G47" s="239"/>
      <c r="H47" s="61"/>
      <c r="I47" s="115"/>
      <c r="J47" s="61"/>
      <c r="K47" s="94"/>
      <c r="L47" s="152">
        <f t="shared" si="3"/>
        <v>0</v>
      </c>
      <c r="M47" s="98">
        <f>COUNT(E47:K47)</f>
        <v>0</v>
      </c>
      <c r="N47" s="149"/>
      <c r="O47" s="168"/>
    </row>
    <row r="48" spans="1:15" ht="12" customHeight="1" x14ac:dyDescent="0.2">
      <c r="A48" s="357" t="s">
        <v>332</v>
      </c>
      <c r="B48" s="147" t="s">
        <v>167</v>
      </c>
      <c r="C48" s="91" t="s">
        <v>58</v>
      </c>
      <c r="D48" s="92"/>
      <c r="E48" s="61"/>
      <c r="F48" s="200"/>
      <c r="G48" s="61"/>
      <c r="H48" s="61"/>
      <c r="I48" s="61"/>
      <c r="J48" s="61"/>
      <c r="K48" s="94"/>
      <c r="L48" s="152">
        <f t="shared" si="3"/>
        <v>0</v>
      </c>
      <c r="M48" s="98">
        <f t="shared" si="4"/>
        <v>0</v>
      </c>
      <c r="N48" s="149"/>
      <c r="O48" s="168"/>
    </row>
    <row r="49" spans="1:15" ht="12" customHeight="1" x14ac:dyDescent="0.2">
      <c r="A49" s="357" t="s">
        <v>332</v>
      </c>
      <c r="B49" s="147" t="s">
        <v>153</v>
      </c>
      <c r="C49" s="91" t="s">
        <v>58</v>
      </c>
      <c r="D49" s="92"/>
      <c r="E49" s="61"/>
      <c r="F49" s="200"/>
      <c r="G49" s="120"/>
      <c r="H49" s="97"/>
      <c r="I49" s="61"/>
      <c r="J49" s="61"/>
      <c r="K49" s="94"/>
      <c r="L49" s="152">
        <f t="shared" si="3"/>
        <v>0</v>
      </c>
      <c r="M49" s="98">
        <f t="shared" si="4"/>
        <v>0</v>
      </c>
      <c r="N49" s="149"/>
      <c r="O49" s="168"/>
    </row>
    <row r="50" spans="1:15" ht="12" customHeight="1" x14ac:dyDescent="0.2">
      <c r="A50" s="357" t="s">
        <v>332</v>
      </c>
      <c r="B50" s="148" t="s">
        <v>152</v>
      </c>
      <c r="C50" s="141" t="s">
        <v>58</v>
      </c>
      <c r="D50" s="30"/>
      <c r="E50" s="55"/>
      <c r="F50" s="201"/>
      <c r="G50" s="55"/>
      <c r="H50" s="55"/>
      <c r="I50" s="128"/>
      <c r="J50" s="209"/>
      <c r="K50" s="125"/>
      <c r="L50" s="152">
        <f t="shared" si="3"/>
        <v>0</v>
      </c>
      <c r="M50" s="98">
        <f t="shared" si="4"/>
        <v>0</v>
      </c>
      <c r="N50" s="150"/>
      <c r="O50" s="170"/>
    </row>
    <row r="51" spans="1:15" ht="12" customHeight="1" x14ac:dyDescent="0.2">
      <c r="A51" s="357" t="s">
        <v>332</v>
      </c>
      <c r="B51" s="141" t="s">
        <v>259</v>
      </c>
      <c r="C51" s="141" t="s">
        <v>58</v>
      </c>
      <c r="D51" s="30"/>
      <c r="E51" s="55"/>
      <c r="F51" s="201"/>
      <c r="G51" s="351"/>
      <c r="H51" s="55"/>
      <c r="I51" s="128"/>
      <c r="J51" s="128"/>
      <c r="K51" s="352"/>
      <c r="L51" s="158">
        <f t="shared" si="3"/>
        <v>0</v>
      </c>
      <c r="M51" s="145">
        <f t="shared" si="4"/>
        <v>0</v>
      </c>
      <c r="N51" s="150"/>
      <c r="O51" s="170"/>
    </row>
    <row r="52" spans="1:15" ht="12" customHeight="1" x14ac:dyDescent="0.2">
      <c r="A52" s="357" t="s">
        <v>332</v>
      </c>
      <c r="B52" s="142" t="s">
        <v>233</v>
      </c>
      <c r="C52" s="142" t="s">
        <v>58</v>
      </c>
      <c r="D52" s="328"/>
      <c r="E52" s="72"/>
      <c r="F52" s="400"/>
      <c r="G52" s="72"/>
      <c r="H52" s="72"/>
      <c r="I52" s="72"/>
      <c r="J52" s="72"/>
      <c r="K52" s="405"/>
      <c r="L52" s="153">
        <f t="shared" si="3"/>
        <v>0</v>
      </c>
      <c r="M52" s="145">
        <f t="shared" ref="M52:M70" si="5">COUNT(E52:K52)</f>
        <v>0</v>
      </c>
      <c r="N52" s="151"/>
      <c r="O52" s="168"/>
    </row>
    <row r="53" spans="1:15" ht="12" customHeight="1" x14ac:dyDescent="0.2">
      <c r="A53" s="357" t="s">
        <v>332</v>
      </c>
      <c r="B53" s="215" t="s">
        <v>89</v>
      </c>
      <c r="C53" s="215" t="s">
        <v>58</v>
      </c>
      <c r="D53" s="390"/>
      <c r="E53" s="7"/>
      <c r="F53" s="391"/>
      <c r="G53" s="7"/>
      <c r="H53" s="7"/>
      <c r="I53" s="7"/>
      <c r="J53" s="7"/>
      <c r="K53" s="349"/>
      <c r="L53" s="153">
        <f t="shared" si="3"/>
        <v>0</v>
      </c>
      <c r="M53" s="145">
        <f t="shared" si="5"/>
        <v>0</v>
      </c>
      <c r="N53" s="218"/>
      <c r="O53" s="168"/>
    </row>
    <row r="54" spans="1:15" ht="12" customHeight="1" x14ac:dyDescent="0.2">
      <c r="A54" s="357" t="s">
        <v>332</v>
      </c>
      <c r="B54" s="91" t="s">
        <v>102</v>
      </c>
      <c r="C54" s="91" t="s">
        <v>58</v>
      </c>
      <c r="D54" s="197"/>
      <c r="E54" s="61"/>
      <c r="F54" s="200"/>
      <c r="G54" s="61"/>
      <c r="H54" s="61"/>
      <c r="I54" s="61"/>
      <c r="J54" s="61"/>
      <c r="K54" s="94"/>
      <c r="L54" s="153">
        <f t="shared" si="3"/>
        <v>0</v>
      </c>
      <c r="M54" s="145">
        <f t="shared" si="5"/>
        <v>0</v>
      </c>
      <c r="N54" s="149"/>
      <c r="O54" s="168"/>
    </row>
    <row r="55" spans="1:15" ht="12" customHeight="1" x14ac:dyDescent="0.2">
      <c r="A55" s="357" t="s">
        <v>332</v>
      </c>
      <c r="B55" s="147" t="s">
        <v>176</v>
      </c>
      <c r="C55" s="91" t="s">
        <v>58</v>
      </c>
      <c r="D55" s="92">
        <v>1981</v>
      </c>
      <c r="E55" s="61"/>
      <c r="F55" s="199"/>
      <c r="G55" s="61"/>
      <c r="H55" s="115"/>
      <c r="I55" s="61"/>
      <c r="J55" s="61"/>
      <c r="K55" s="169"/>
      <c r="L55" s="155">
        <f t="shared" si="3"/>
        <v>0</v>
      </c>
      <c r="M55" s="95">
        <f t="shared" ref="M55:M62" si="6">COUNT(E55:K55)</f>
        <v>0</v>
      </c>
      <c r="N55" s="149"/>
      <c r="O55" s="168"/>
    </row>
    <row r="56" spans="1:15" ht="12" customHeight="1" x14ac:dyDescent="0.2">
      <c r="A56" s="357" t="s">
        <v>332</v>
      </c>
      <c r="B56" s="91" t="s">
        <v>111</v>
      </c>
      <c r="C56" s="91" t="s">
        <v>58</v>
      </c>
      <c r="D56" s="197">
        <v>1966</v>
      </c>
      <c r="E56" s="61"/>
      <c r="F56" s="200"/>
      <c r="G56" s="61"/>
      <c r="H56" s="61"/>
      <c r="I56" s="61"/>
      <c r="J56" s="61"/>
      <c r="K56" s="94"/>
      <c r="L56" s="155">
        <f t="shared" si="3"/>
        <v>0</v>
      </c>
      <c r="M56" s="95">
        <f t="shared" si="6"/>
        <v>0</v>
      </c>
      <c r="N56" s="149"/>
      <c r="O56" s="168"/>
    </row>
    <row r="57" spans="1:15" ht="12" customHeight="1" x14ac:dyDescent="0.2">
      <c r="A57" s="357" t="s">
        <v>332</v>
      </c>
      <c r="B57" s="91" t="s">
        <v>260</v>
      </c>
      <c r="C57" s="91" t="s">
        <v>58</v>
      </c>
      <c r="D57" s="92"/>
      <c r="E57" s="61"/>
      <c r="F57" s="200"/>
      <c r="G57" s="120"/>
      <c r="H57" s="61"/>
      <c r="I57" s="61"/>
      <c r="J57" s="61"/>
      <c r="K57" s="94"/>
      <c r="L57" s="155">
        <f t="shared" si="3"/>
        <v>0</v>
      </c>
      <c r="M57" s="95">
        <f t="shared" si="6"/>
        <v>0</v>
      </c>
      <c r="N57" s="149"/>
      <c r="O57" s="168"/>
    </row>
    <row r="58" spans="1:15" ht="12" customHeight="1" x14ac:dyDescent="0.2">
      <c r="A58" s="357" t="s">
        <v>332</v>
      </c>
      <c r="B58" s="91" t="s">
        <v>261</v>
      </c>
      <c r="C58" s="91" t="s">
        <v>58</v>
      </c>
      <c r="D58" s="92"/>
      <c r="E58" s="61"/>
      <c r="F58" s="200"/>
      <c r="G58" s="120"/>
      <c r="H58" s="61"/>
      <c r="I58" s="61"/>
      <c r="J58" s="61"/>
      <c r="K58" s="94"/>
      <c r="L58" s="152">
        <f t="shared" si="3"/>
        <v>0</v>
      </c>
      <c r="M58" s="98">
        <f t="shared" si="6"/>
        <v>0</v>
      </c>
      <c r="N58" s="149"/>
      <c r="O58" s="168"/>
    </row>
    <row r="59" spans="1:15" ht="12" customHeight="1" x14ac:dyDescent="0.2">
      <c r="A59" s="357" t="s">
        <v>332</v>
      </c>
      <c r="B59" s="147" t="s">
        <v>159</v>
      </c>
      <c r="C59" s="91" t="s">
        <v>58</v>
      </c>
      <c r="D59" s="92"/>
      <c r="E59" s="61"/>
      <c r="F59" s="120"/>
      <c r="G59" s="61"/>
      <c r="H59" s="61"/>
      <c r="I59" s="61"/>
      <c r="J59" s="61"/>
      <c r="K59" s="94"/>
      <c r="L59" s="152">
        <f t="shared" si="3"/>
        <v>0</v>
      </c>
      <c r="M59" s="98">
        <f t="shared" si="6"/>
        <v>0</v>
      </c>
      <c r="N59" s="149"/>
      <c r="O59" s="168"/>
    </row>
    <row r="60" spans="1:15" ht="12" customHeight="1" x14ac:dyDescent="0.2">
      <c r="A60" s="357" t="s">
        <v>332</v>
      </c>
      <c r="B60" s="91" t="s">
        <v>232</v>
      </c>
      <c r="C60" s="91" t="s">
        <v>58</v>
      </c>
      <c r="D60" s="197"/>
      <c r="E60" s="61"/>
      <c r="F60" s="199"/>
      <c r="G60" s="61"/>
      <c r="H60" s="61"/>
      <c r="I60" s="61"/>
      <c r="J60" s="61"/>
      <c r="K60" s="169"/>
      <c r="L60" s="152">
        <f t="shared" si="3"/>
        <v>0</v>
      </c>
      <c r="M60" s="98">
        <f t="shared" si="6"/>
        <v>0</v>
      </c>
      <c r="N60" s="149"/>
      <c r="O60" s="168"/>
    </row>
    <row r="61" spans="1:15" ht="12" customHeight="1" x14ac:dyDescent="0.2">
      <c r="A61" s="357" t="s">
        <v>332</v>
      </c>
      <c r="B61" s="91" t="s">
        <v>107</v>
      </c>
      <c r="C61" s="91" t="s">
        <v>58</v>
      </c>
      <c r="D61" s="92">
        <v>1960</v>
      </c>
      <c r="E61" s="61"/>
      <c r="F61" s="199"/>
      <c r="G61" s="61"/>
      <c r="H61" s="61"/>
      <c r="I61" s="61"/>
      <c r="J61" s="61"/>
      <c r="K61" s="169"/>
      <c r="L61" s="152">
        <f t="shared" si="3"/>
        <v>0</v>
      </c>
      <c r="M61" s="98">
        <f t="shared" si="6"/>
        <v>0</v>
      </c>
      <c r="N61" s="149"/>
      <c r="O61" s="168"/>
    </row>
    <row r="62" spans="1:15" ht="12" customHeight="1" x14ac:dyDescent="0.2">
      <c r="A62" s="357" t="s">
        <v>332</v>
      </c>
      <c r="B62" s="172" t="s">
        <v>78</v>
      </c>
      <c r="C62" s="172" t="s">
        <v>58</v>
      </c>
      <c r="D62" s="173">
        <v>1983</v>
      </c>
      <c r="E62" s="80"/>
      <c r="F62" s="392"/>
      <c r="G62" s="402"/>
      <c r="H62" s="402"/>
      <c r="I62" s="404"/>
      <c r="J62" s="80"/>
      <c r="K62" s="174"/>
      <c r="L62" s="156">
        <f t="shared" si="3"/>
        <v>0</v>
      </c>
      <c r="M62" s="51">
        <f t="shared" si="6"/>
        <v>0</v>
      </c>
      <c r="N62" s="151"/>
      <c r="O62" s="175"/>
    </row>
    <row r="63" spans="1:15" ht="12" customHeight="1" x14ac:dyDescent="0.2">
      <c r="A63" s="357" t="s">
        <v>332</v>
      </c>
      <c r="B63" s="91" t="s">
        <v>185</v>
      </c>
      <c r="C63" s="91" t="s">
        <v>57</v>
      </c>
      <c r="D63" s="197"/>
      <c r="E63" s="61"/>
      <c r="F63" s="199"/>
      <c r="G63" s="61"/>
      <c r="H63" s="61"/>
      <c r="I63" s="61"/>
      <c r="J63" s="61"/>
      <c r="K63" s="169"/>
      <c r="L63" s="152">
        <f t="shared" si="3"/>
        <v>0</v>
      </c>
      <c r="M63" s="98">
        <f t="shared" si="5"/>
        <v>0</v>
      </c>
      <c r="N63" s="149"/>
      <c r="O63" s="168"/>
    </row>
    <row r="64" spans="1:15" ht="12" customHeight="1" x14ac:dyDescent="0.2">
      <c r="A64" s="357" t="s">
        <v>332</v>
      </c>
      <c r="B64" s="91" t="s">
        <v>66</v>
      </c>
      <c r="C64" s="91" t="s">
        <v>58</v>
      </c>
      <c r="D64" s="197">
        <v>1973</v>
      </c>
      <c r="E64" s="61"/>
      <c r="F64" s="199"/>
      <c r="G64" s="61"/>
      <c r="H64" s="214"/>
      <c r="I64" s="61"/>
      <c r="J64" s="61"/>
      <c r="K64" s="169"/>
      <c r="L64" s="152">
        <f t="shared" si="3"/>
        <v>0</v>
      </c>
      <c r="M64" s="98">
        <f t="shared" si="5"/>
        <v>0</v>
      </c>
      <c r="N64" s="149"/>
      <c r="O64" s="168"/>
    </row>
    <row r="65" spans="1:15" ht="12" customHeight="1" x14ac:dyDescent="0.2">
      <c r="A65" s="357" t="s">
        <v>332</v>
      </c>
      <c r="B65" s="91" t="s">
        <v>234</v>
      </c>
      <c r="C65" s="91" t="s">
        <v>58</v>
      </c>
      <c r="D65" s="197"/>
      <c r="E65" s="61"/>
      <c r="F65" s="120"/>
      <c r="G65" s="61"/>
      <c r="H65" s="61"/>
      <c r="I65" s="61"/>
      <c r="J65" s="61"/>
      <c r="K65" s="94"/>
      <c r="L65" s="152">
        <f t="shared" si="3"/>
        <v>0</v>
      </c>
      <c r="M65" s="98">
        <f t="shared" si="5"/>
        <v>0</v>
      </c>
      <c r="N65" s="149"/>
      <c r="O65" s="168"/>
    </row>
    <row r="66" spans="1:15" ht="12" customHeight="1" x14ac:dyDescent="0.2">
      <c r="A66" s="357" t="s">
        <v>332</v>
      </c>
      <c r="B66" s="194" t="s">
        <v>262</v>
      </c>
      <c r="C66" s="91" t="s">
        <v>58</v>
      </c>
      <c r="D66" s="92"/>
      <c r="E66" s="61"/>
      <c r="F66" s="200"/>
      <c r="G66" s="61"/>
      <c r="H66" s="61"/>
      <c r="I66" s="61"/>
      <c r="J66" s="61"/>
      <c r="K66" s="119"/>
      <c r="L66" s="152">
        <f t="shared" si="3"/>
        <v>0</v>
      </c>
      <c r="M66" s="98">
        <f t="shared" si="5"/>
        <v>0</v>
      </c>
      <c r="N66" s="149"/>
      <c r="O66" s="168"/>
    </row>
    <row r="67" spans="1:15" ht="12" customHeight="1" x14ac:dyDescent="0.2">
      <c r="A67" s="357" t="s">
        <v>332</v>
      </c>
      <c r="B67" s="91" t="s">
        <v>46</v>
      </c>
      <c r="C67" s="91" t="s">
        <v>58</v>
      </c>
      <c r="D67" s="197">
        <v>1969</v>
      </c>
      <c r="E67" s="61"/>
      <c r="F67" s="61"/>
      <c r="G67" s="61"/>
      <c r="H67" s="61"/>
      <c r="I67" s="61"/>
      <c r="J67" s="61"/>
      <c r="K67" s="94"/>
      <c r="L67" s="152">
        <f t="shared" si="3"/>
        <v>0</v>
      </c>
      <c r="M67" s="98">
        <f t="shared" si="5"/>
        <v>0</v>
      </c>
      <c r="N67" s="149"/>
      <c r="O67" s="168"/>
    </row>
    <row r="68" spans="1:15" ht="12" customHeight="1" x14ac:dyDescent="0.2">
      <c r="A68" s="357" t="s">
        <v>332</v>
      </c>
      <c r="B68" s="91" t="s">
        <v>59</v>
      </c>
      <c r="C68" s="91" t="s">
        <v>58</v>
      </c>
      <c r="D68" s="197">
        <v>1962</v>
      </c>
      <c r="E68" s="61"/>
      <c r="F68" s="61"/>
      <c r="G68" s="61"/>
      <c r="H68" s="61"/>
      <c r="I68" s="61"/>
      <c r="J68" s="61"/>
      <c r="K68" s="94"/>
      <c r="L68" s="152">
        <f t="shared" si="3"/>
        <v>0</v>
      </c>
      <c r="M68" s="98">
        <f t="shared" si="5"/>
        <v>0</v>
      </c>
      <c r="N68" s="149"/>
      <c r="O68" s="168"/>
    </row>
    <row r="69" spans="1:15" ht="12" customHeight="1" x14ac:dyDescent="0.2">
      <c r="A69" s="357" t="s">
        <v>332</v>
      </c>
      <c r="B69" s="147" t="s">
        <v>139</v>
      </c>
      <c r="C69" s="91" t="s">
        <v>58</v>
      </c>
      <c r="D69" s="92"/>
      <c r="E69" s="61"/>
      <c r="F69" s="199"/>
      <c r="G69" s="61"/>
      <c r="H69" s="61"/>
      <c r="I69" s="61"/>
      <c r="J69" s="61"/>
      <c r="K69" s="119"/>
      <c r="L69" s="152">
        <f t="shared" si="3"/>
        <v>0</v>
      </c>
      <c r="M69" s="98">
        <f t="shared" si="5"/>
        <v>0</v>
      </c>
      <c r="N69" s="149"/>
      <c r="O69" s="168"/>
    </row>
    <row r="70" spans="1:15" ht="12" customHeight="1" x14ac:dyDescent="0.2">
      <c r="A70" s="357" t="s">
        <v>332</v>
      </c>
      <c r="B70" s="147" t="s">
        <v>129</v>
      </c>
      <c r="C70" s="91" t="s">
        <v>57</v>
      </c>
      <c r="D70" s="92"/>
      <c r="E70" s="61"/>
      <c r="F70" s="200"/>
      <c r="G70" s="61"/>
      <c r="H70" s="7"/>
      <c r="I70" s="61"/>
      <c r="J70" s="61"/>
      <c r="K70" s="94"/>
      <c r="L70" s="152">
        <f t="shared" ref="L70:L87" si="7">SUM(E70:K70)</f>
        <v>0</v>
      </c>
      <c r="M70" s="98">
        <f t="shared" si="5"/>
        <v>0</v>
      </c>
      <c r="N70" s="149"/>
      <c r="O70" s="168"/>
    </row>
    <row r="71" spans="1:15" ht="12" customHeight="1" x14ac:dyDescent="0.2">
      <c r="A71" s="357" t="s">
        <v>332</v>
      </c>
      <c r="B71" s="147" t="s">
        <v>141</v>
      </c>
      <c r="C71" s="91" t="s">
        <v>58</v>
      </c>
      <c r="D71" s="92">
        <v>1971</v>
      </c>
      <c r="E71" s="61"/>
      <c r="F71" s="200"/>
      <c r="G71" s="393"/>
      <c r="H71" s="13"/>
      <c r="I71" s="12"/>
      <c r="J71" s="13"/>
      <c r="K71" s="127"/>
      <c r="L71" s="152">
        <f t="shared" si="7"/>
        <v>0</v>
      </c>
      <c r="M71" s="98">
        <f t="shared" ref="M71:M78" si="8">COUNT(E71:K71)</f>
        <v>0</v>
      </c>
      <c r="N71" s="149"/>
      <c r="O71" s="168"/>
    </row>
    <row r="72" spans="1:15" ht="12" customHeight="1" x14ac:dyDescent="0.2">
      <c r="A72" s="357" t="s">
        <v>332</v>
      </c>
      <c r="B72" s="91" t="s">
        <v>154</v>
      </c>
      <c r="C72" s="91" t="s">
        <v>58</v>
      </c>
      <c r="D72" s="92">
        <v>1972</v>
      </c>
      <c r="E72" s="61"/>
      <c r="F72" s="61"/>
      <c r="G72" s="120"/>
      <c r="H72" s="55"/>
      <c r="I72" s="14"/>
      <c r="J72" s="128"/>
      <c r="K72" s="125"/>
      <c r="L72" s="152">
        <f t="shared" si="7"/>
        <v>0</v>
      </c>
      <c r="M72" s="98">
        <f t="shared" si="8"/>
        <v>0</v>
      </c>
      <c r="N72" s="149"/>
      <c r="O72" s="168"/>
    </row>
    <row r="73" spans="1:15" ht="12" customHeight="1" x14ac:dyDescent="0.2">
      <c r="A73" s="357" t="s">
        <v>332</v>
      </c>
      <c r="B73" s="91" t="s">
        <v>145</v>
      </c>
      <c r="C73" s="91" t="s">
        <v>58</v>
      </c>
      <c r="D73" s="197"/>
      <c r="E73" s="61"/>
      <c r="F73" s="200"/>
      <c r="G73" s="61"/>
      <c r="H73" s="61"/>
      <c r="I73" s="61"/>
      <c r="J73" s="61"/>
      <c r="K73" s="119"/>
      <c r="L73" s="152">
        <f t="shared" si="7"/>
        <v>0</v>
      </c>
      <c r="M73" s="98">
        <f t="shared" si="8"/>
        <v>0</v>
      </c>
      <c r="N73" s="149"/>
      <c r="O73" s="168"/>
    </row>
    <row r="74" spans="1:15" ht="12" customHeight="1" x14ac:dyDescent="0.2">
      <c r="A74" s="357" t="s">
        <v>332</v>
      </c>
      <c r="B74" s="147" t="s">
        <v>169</v>
      </c>
      <c r="C74" s="91" t="s">
        <v>57</v>
      </c>
      <c r="D74" s="197"/>
      <c r="E74" s="61"/>
      <c r="F74" s="200"/>
      <c r="G74" s="61"/>
      <c r="H74" s="61"/>
      <c r="I74" s="61"/>
      <c r="J74" s="61"/>
      <c r="K74" s="94"/>
      <c r="L74" s="152">
        <f t="shared" si="7"/>
        <v>0</v>
      </c>
      <c r="M74" s="98">
        <f t="shared" si="8"/>
        <v>0</v>
      </c>
      <c r="N74" s="149"/>
      <c r="O74" s="168"/>
    </row>
    <row r="75" spans="1:15" ht="12" customHeight="1" x14ac:dyDescent="0.2">
      <c r="A75" s="357" t="s">
        <v>332</v>
      </c>
      <c r="B75" s="147" t="s">
        <v>124</v>
      </c>
      <c r="C75" s="91" t="s">
        <v>57</v>
      </c>
      <c r="D75" s="197"/>
      <c r="E75" s="61"/>
      <c r="F75" s="200"/>
      <c r="G75" s="61"/>
      <c r="H75" s="61"/>
      <c r="I75" s="61"/>
      <c r="J75" s="61"/>
      <c r="K75" s="94"/>
      <c r="L75" s="152">
        <f t="shared" si="7"/>
        <v>0</v>
      </c>
      <c r="M75" s="95">
        <f t="shared" si="8"/>
        <v>0</v>
      </c>
      <c r="N75" s="150"/>
      <c r="O75" s="168"/>
    </row>
    <row r="76" spans="1:15" ht="12" customHeight="1" x14ac:dyDescent="0.2">
      <c r="A76" s="357" t="s">
        <v>332</v>
      </c>
      <c r="B76" s="147" t="s">
        <v>38</v>
      </c>
      <c r="C76" s="91" t="s">
        <v>58</v>
      </c>
      <c r="D76" s="92"/>
      <c r="E76" s="61"/>
      <c r="F76" s="200"/>
      <c r="G76" s="61"/>
      <c r="H76" s="61"/>
      <c r="I76" s="14"/>
      <c r="J76" s="14"/>
      <c r="K76" s="103"/>
      <c r="L76" s="152">
        <f t="shared" si="7"/>
        <v>0</v>
      </c>
      <c r="M76" s="98">
        <f t="shared" si="8"/>
        <v>0</v>
      </c>
      <c r="N76" s="149"/>
      <c r="O76" s="168"/>
    </row>
    <row r="77" spans="1:15" ht="12" customHeight="1" x14ac:dyDescent="0.2">
      <c r="A77" s="357" t="s">
        <v>332</v>
      </c>
      <c r="B77" s="396" t="s">
        <v>144</v>
      </c>
      <c r="C77" s="215" t="s">
        <v>58</v>
      </c>
      <c r="D77" s="262">
        <v>1997</v>
      </c>
      <c r="E77" s="7"/>
      <c r="F77" s="391"/>
      <c r="G77" s="7"/>
      <c r="H77" s="7"/>
      <c r="I77" s="216"/>
      <c r="J77" s="216"/>
      <c r="K77" s="217"/>
      <c r="L77" s="152">
        <f t="shared" si="7"/>
        <v>0</v>
      </c>
      <c r="M77" s="98">
        <f t="shared" si="8"/>
        <v>0</v>
      </c>
      <c r="N77" s="218"/>
      <c r="O77" s="219"/>
    </row>
    <row r="78" spans="1:15" ht="12" customHeight="1" x14ac:dyDescent="0.2">
      <c r="A78" s="357" t="s">
        <v>332</v>
      </c>
      <c r="B78" s="215" t="s">
        <v>179</v>
      </c>
      <c r="C78" s="215" t="s">
        <v>58</v>
      </c>
      <c r="D78" s="262">
        <v>1991</v>
      </c>
      <c r="E78" s="7"/>
      <c r="F78" s="391"/>
      <c r="G78" s="7"/>
      <c r="H78" s="7"/>
      <c r="I78" s="216"/>
      <c r="J78" s="216"/>
      <c r="K78" s="217"/>
      <c r="L78" s="152">
        <f t="shared" si="7"/>
        <v>0</v>
      </c>
      <c r="M78" s="259">
        <f t="shared" si="8"/>
        <v>0</v>
      </c>
      <c r="N78" s="218"/>
      <c r="O78" s="219"/>
    </row>
    <row r="79" spans="1:15" ht="12" customHeight="1" x14ac:dyDescent="0.2">
      <c r="A79" s="357" t="s">
        <v>332</v>
      </c>
      <c r="B79" s="220" t="s">
        <v>172</v>
      </c>
      <c r="C79" s="220" t="s">
        <v>58</v>
      </c>
      <c r="D79" s="261"/>
      <c r="E79" s="399"/>
      <c r="F79" s="38"/>
      <c r="G79" s="41"/>
      <c r="H79" s="38"/>
      <c r="I79" s="38"/>
      <c r="J79" s="13"/>
      <c r="K79" s="103"/>
      <c r="L79" s="152">
        <f t="shared" si="7"/>
        <v>0</v>
      </c>
      <c r="M79" s="13">
        <f t="shared" ref="M79:M87" si="9">COUNT(E79:K79)</f>
        <v>0</v>
      </c>
      <c r="N79" s="222"/>
      <c r="O79" s="223"/>
    </row>
    <row r="80" spans="1:15" ht="12" customHeight="1" x14ac:dyDescent="0.2">
      <c r="A80" s="357" t="s">
        <v>332</v>
      </c>
      <c r="B80" s="260" t="s">
        <v>160</v>
      </c>
      <c r="C80" s="220" t="s">
        <v>58</v>
      </c>
      <c r="D80" s="261"/>
      <c r="E80" s="13"/>
      <c r="F80" s="13"/>
      <c r="G80" s="13"/>
      <c r="H80" s="13"/>
      <c r="I80" s="13"/>
      <c r="J80" s="13"/>
      <c r="K80" s="103"/>
      <c r="L80" s="152">
        <f t="shared" si="7"/>
        <v>0</v>
      </c>
      <c r="M80" s="13">
        <f t="shared" si="9"/>
        <v>0</v>
      </c>
      <c r="N80" s="222"/>
      <c r="O80" s="223"/>
    </row>
    <row r="81" spans="1:17" ht="12" customHeight="1" x14ac:dyDescent="0.2">
      <c r="A81" s="357" t="s">
        <v>332</v>
      </c>
      <c r="B81" s="260" t="s">
        <v>161</v>
      </c>
      <c r="C81" s="220" t="s">
        <v>58</v>
      </c>
      <c r="D81" s="261"/>
      <c r="E81" s="13"/>
      <c r="F81" s="13"/>
      <c r="G81" s="13"/>
      <c r="H81" s="13"/>
      <c r="I81" s="13"/>
      <c r="J81" s="13"/>
      <c r="K81" s="103"/>
      <c r="L81" s="152">
        <f t="shared" si="7"/>
        <v>0</v>
      </c>
      <c r="M81" s="13">
        <f t="shared" si="9"/>
        <v>0</v>
      </c>
      <c r="N81" s="222"/>
      <c r="O81" s="223"/>
    </row>
    <row r="82" spans="1:17" ht="12" customHeight="1" x14ac:dyDescent="0.2">
      <c r="A82" s="357" t="s">
        <v>332</v>
      </c>
      <c r="B82" s="260" t="s">
        <v>171</v>
      </c>
      <c r="C82" s="220" t="s">
        <v>57</v>
      </c>
      <c r="D82" s="261"/>
      <c r="E82" s="13"/>
      <c r="F82" s="13"/>
      <c r="G82" s="13"/>
      <c r="H82" s="13"/>
      <c r="I82" s="13"/>
      <c r="J82" s="13"/>
      <c r="K82" s="103"/>
      <c r="L82" s="152">
        <f t="shared" si="7"/>
        <v>0</v>
      </c>
      <c r="M82" s="13">
        <f t="shared" si="9"/>
        <v>0</v>
      </c>
      <c r="N82" s="222"/>
      <c r="O82" s="223"/>
    </row>
    <row r="83" spans="1:17" ht="12" customHeight="1" x14ac:dyDescent="0.2">
      <c r="A83" s="357" t="s">
        <v>332</v>
      </c>
      <c r="B83" s="260" t="s">
        <v>143</v>
      </c>
      <c r="C83" s="220" t="s">
        <v>58</v>
      </c>
      <c r="D83" s="261">
        <v>1966</v>
      </c>
      <c r="E83" s="13"/>
      <c r="F83" s="13"/>
      <c r="G83" s="13"/>
      <c r="H83" s="13"/>
      <c r="I83" s="13"/>
      <c r="J83" s="13"/>
      <c r="K83" s="103"/>
      <c r="L83" s="152">
        <f t="shared" si="7"/>
        <v>0</v>
      </c>
      <c r="M83" s="13">
        <f t="shared" si="9"/>
        <v>0</v>
      </c>
      <c r="N83" s="222"/>
      <c r="O83" s="223"/>
    </row>
    <row r="84" spans="1:17" ht="12" customHeight="1" x14ac:dyDescent="0.2">
      <c r="A84" s="357" t="s">
        <v>332</v>
      </c>
      <c r="B84" s="220" t="s">
        <v>162</v>
      </c>
      <c r="C84" s="220" t="s">
        <v>58</v>
      </c>
      <c r="D84" s="261"/>
      <c r="E84" s="13"/>
      <c r="F84" s="13"/>
      <c r="G84" s="13"/>
      <c r="H84" s="13"/>
      <c r="I84" s="13"/>
      <c r="J84" s="13"/>
      <c r="K84" s="103"/>
      <c r="L84" s="152">
        <f t="shared" si="7"/>
        <v>0</v>
      </c>
      <c r="M84" s="13">
        <f t="shared" si="9"/>
        <v>0</v>
      </c>
      <c r="N84" s="222"/>
      <c r="O84" s="223"/>
    </row>
    <row r="85" spans="1:17" ht="12" customHeight="1" x14ac:dyDescent="0.2">
      <c r="A85" s="357" t="s">
        <v>332</v>
      </c>
      <c r="B85" s="220" t="s">
        <v>114</v>
      </c>
      <c r="C85" s="220" t="s">
        <v>58</v>
      </c>
      <c r="D85" s="261"/>
      <c r="E85" s="38"/>
      <c r="F85" s="13"/>
      <c r="G85" s="13"/>
      <c r="H85" s="13"/>
      <c r="I85" s="13"/>
      <c r="J85" s="13"/>
      <c r="K85" s="103"/>
      <c r="L85" s="152">
        <f t="shared" si="7"/>
        <v>0</v>
      </c>
      <c r="M85" s="13">
        <f t="shared" si="9"/>
        <v>0</v>
      </c>
      <c r="N85" s="222"/>
      <c r="O85" s="223"/>
    </row>
    <row r="86" spans="1:17" ht="12" customHeight="1" x14ac:dyDescent="0.2">
      <c r="A86" s="357" t="s">
        <v>332</v>
      </c>
      <c r="B86" s="220" t="s">
        <v>163</v>
      </c>
      <c r="C86" s="220" t="s">
        <v>58</v>
      </c>
      <c r="D86" s="221"/>
      <c r="E86" s="13"/>
      <c r="F86" s="13"/>
      <c r="G86" s="13"/>
      <c r="H86" s="13"/>
      <c r="I86" s="13"/>
      <c r="J86" s="13"/>
      <c r="K86" s="103"/>
      <c r="L86" s="152">
        <f t="shared" si="7"/>
        <v>0</v>
      </c>
      <c r="M86" s="13">
        <f t="shared" si="9"/>
        <v>0</v>
      </c>
      <c r="N86" s="222"/>
      <c r="O86" s="223"/>
    </row>
    <row r="87" spans="1:17" ht="12" customHeight="1" x14ac:dyDescent="0.2">
      <c r="A87" s="357" t="s">
        <v>332</v>
      </c>
      <c r="B87" s="220" t="s">
        <v>180</v>
      </c>
      <c r="C87" s="220" t="s">
        <v>58</v>
      </c>
      <c r="D87" s="221">
        <v>1989</v>
      </c>
      <c r="E87" s="13"/>
      <c r="F87" s="13"/>
      <c r="G87" s="13"/>
      <c r="H87" s="13"/>
      <c r="I87" s="13"/>
      <c r="J87" s="13"/>
      <c r="K87" s="103"/>
      <c r="L87" s="152">
        <f t="shared" si="7"/>
        <v>0</v>
      </c>
      <c r="M87" s="13">
        <f t="shared" si="9"/>
        <v>0</v>
      </c>
      <c r="N87" s="222"/>
      <c r="O87" s="223"/>
    </row>
    <row r="88" spans="1:17" ht="12" customHeight="1" x14ac:dyDescent="0.2">
      <c r="A88" s="359"/>
      <c r="B88" s="220"/>
      <c r="C88" s="220"/>
      <c r="D88" s="221"/>
      <c r="E88" s="13"/>
      <c r="F88" s="13"/>
      <c r="G88" s="13"/>
      <c r="H88" s="13"/>
      <c r="I88" s="13"/>
      <c r="J88" s="13"/>
      <c r="K88" s="103"/>
      <c r="L88" s="152"/>
      <c r="M88" s="95"/>
      <c r="N88" s="222"/>
      <c r="O88" s="223"/>
    </row>
    <row r="89" spans="1:17" ht="12" customHeight="1" x14ac:dyDescent="0.2">
      <c r="A89" s="513" t="s">
        <v>50</v>
      </c>
      <c r="B89" s="513"/>
      <c r="C89" s="513"/>
      <c r="D89" s="513"/>
      <c r="E89" s="30">
        <f>(COUNT(E6:E88)/2)</f>
        <v>12</v>
      </c>
      <c r="F89" s="30">
        <f>(COUNT(F6:F88)/2)</f>
        <v>8</v>
      </c>
      <c r="G89" s="30">
        <f>(COUNT(G6:G88)/2)</f>
        <v>8</v>
      </c>
      <c r="H89" s="30">
        <f>(COUNT(H6:H88)/2)</f>
        <v>0</v>
      </c>
      <c r="I89" s="30">
        <f>(COUNT(I6:I88)/2)</f>
        <v>0</v>
      </c>
      <c r="J89" s="30">
        <f>(COUNT(J6:J70)/2)</f>
        <v>0</v>
      </c>
      <c r="K89" s="30">
        <f>(COUNT(K6:K88)/2)</f>
        <v>6</v>
      </c>
      <c r="L89" s="514"/>
      <c r="M89" s="514"/>
    </row>
    <row r="90" spans="1:17" ht="12.75" customHeight="1" x14ac:dyDescent="0.2">
      <c r="A90" s="494" t="s">
        <v>10</v>
      </c>
      <c r="B90" s="494"/>
      <c r="C90" s="113"/>
      <c r="D90" s="33" t="s">
        <v>11</v>
      </c>
      <c r="E90" s="33" t="s">
        <v>12</v>
      </c>
      <c r="F90" s="35" t="s">
        <v>51</v>
      </c>
      <c r="G90" s="35">
        <v>0.5</v>
      </c>
      <c r="H90" s="35">
        <v>0.25</v>
      </c>
      <c r="I90" s="35"/>
      <c r="J90" s="33">
        <v>0.125</v>
      </c>
      <c r="K90" s="106">
        <v>6.25E-2</v>
      </c>
      <c r="L90" s="106">
        <v>3.125E-2</v>
      </c>
      <c r="M90" s="107"/>
    </row>
    <row r="91" spans="1:17" ht="12" customHeight="1" x14ac:dyDescent="0.2">
      <c r="A91" s="494"/>
      <c r="B91" s="494"/>
      <c r="C91" s="122"/>
      <c r="D91" s="108">
        <v>50</v>
      </c>
      <c r="E91" s="108">
        <v>35</v>
      </c>
      <c r="F91" s="109">
        <v>26</v>
      </c>
      <c r="G91" s="108">
        <v>22</v>
      </c>
      <c r="H91" s="108">
        <v>12</v>
      </c>
      <c r="I91" s="108"/>
      <c r="J91" s="108">
        <v>6</v>
      </c>
      <c r="K91" s="109">
        <v>4</v>
      </c>
      <c r="L91" s="110" t="s">
        <v>7</v>
      </c>
      <c r="M91" s="107"/>
      <c r="P91" s="111"/>
      <c r="Q91" s="111"/>
    </row>
    <row r="92" spans="1:17" ht="26.25" customHeight="1" x14ac:dyDescent="0.2">
      <c r="A92" s="494" t="s">
        <v>52</v>
      </c>
      <c r="B92" s="494"/>
      <c r="C92" s="114"/>
      <c r="D92" s="515" t="s">
        <v>60</v>
      </c>
      <c r="E92" s="516"/>
      <c r="F92" s="516"/>
      <c r="G92" s="516"/>
      <c r="H92" s="516"/>
      <c r="I92" s="516"/>
      <c r="J92" s="516"/>
      <c r="K92" s="516"/>
      <c r="L92" s="516"/>
      <c r="M92" s="516"/>
      <c r="N92" s="516"/>
      <c r="O92" s="517"/>
    </row>
    <row r="93" spans="1:17" ht="26.25" customHeight="1" x14ac:dyDescent="0.2">
      <c r="A93" s="494" t="s">
        <v>53</v>
      </c>
      <c r="B93" s="494"/>
      <c r="C93" s="114"/>
      <c r="D93" s="505" t="s">
        <v>54</v>
      </c>
      <c r="E93" s="506"/>
      <c r="F93" s="506"/>
      <c r="G93" s="506"/>
      <c r="H93" s="506"/>
      <c r="I93" s="506"/>
      <c r="J93" s="506"/>
      <c r="K93" s="506"/>
      <c r="L93" s="506"/>
      <c r="M93" s="506"/>
      <c r="N93" s="506"/>
      <c r="O93" s="507"/>
    </row>
    <row r="94" spans="1:17" ht="27" customHeight="1" x14ac:dyDescent="0.2">
      <c r="A94" s="508" t="s">
        <v>55</v>
      </c>
      <c r="B94" s="509"/>
      <c r="C94" s="509"/>
      <c r="D94" s="509"/>
      <c r="E94" s="509"/>
      <c r="F94" s="509"/>
      <c r="G94" s="509"/>
      <c r="H94" s="509"/>
      <c r="I94" s="509"/>
      <c r="J94" s="509"/>
      <c r="K94" s="509"/>
      <c r="L94" s="509"/>
      <c r="M94" s="509"/>
      <c r="N94" s="509"/>
      <c r="O94" s="510"/>
    </row>
    <row r="95" spans="1:17" x14ac:dyDescent="0.2">
      <c r="A95" s="360"/>
      <c r="B95" s="112"/>
      <c r="C95" s="112"/>
      <c r="D95" s="198"/>
      <c r="E95" s="112"/>
      <c r="F95" s="112"/>
      <c r="G95" s="112"/>
      <c r="H95" s="112"/>
      <c r="I95" s="112"/>
      <c r="J95" s="112"/>
      <c r="K95" s="112"/>
      <c r="L95" s="112"/>
      <c r="M95" s="112"/>
    </row>
  </sheetData>
  <sortState ref="A6:L87">
    <sortCondition descending="1" ref="L6:L87"/>
  </sortState>
  <mergeCells count="20">
    <mergeCell ref="A1:O1"/>
    <mergeCell ref="A2:O2"/>
    <mergeCell ref="A3:O3"/>
    <mergeCell ref="L4:L5"/>
    <mergeCell ref="M4:M5"/>
    <mergeCell ref="A4:A5"/>
    <mergeCell ref="B4:B5"/>
    <mergeCell ref="C4:C5"/>
    <mergeCell ref="D4:D5"/>
    <mergeCell ref="E4:K4"/>
    <mergeCell ref="A93:B93"/>
    <mergeCell ref="D93:O93"/>
    <mergeCell ref="A94:O94"/>
    <mergeCell ref="N4:N5"/>
    <mergeCell ref="O4:O5"/>
    <mergeCell ref="A89:D89"/>
    <mergeCell ref="L89:M89"/>
    <mergeCell ref="A90:B91"/>
    <mergeCell ref="A92:B92"/>
    <mergeCell ref="D92:O92"/>
  </mergeCells>
  <phoneticPr fontId="1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showGridLines="0" zoomScaleNormal="100" workbookViewId="0">
      <selection activeCell="T19" sqref="T19"/>
    </sheetView>
  </sheetViews>
  <sheetFormatPr defaultColWidth="8.85546875" defaultRowHeight="12.75" x14ac:dyDescent="0.2"/>
  <cols>
    <col min="1" max="1" width="5.5703125" style="356" customWidth="1"/>
    <col min="2" max="2" width="18.5703125" style="1" bestFit="1" customWidth="1"/>
    <col min="3" max="3" width="7.7109375" style="1" bestFit="1" customWidth="1"/>
    <col min="4" max="4" width="5" style="107" customWidth="1"/>
    <col min="5" max="11" width="6.28515625" style="1" customWidth="1"/>
    <col min="12" max="12" width="7" style="1" customWidth="1"/>
    <col min="13" max="13" width="2.85546875" style="1" customWidth="1"/>
    <col min="14" max="14" width="4.7109375" style="1" customWidth="1"/>
    <col min="15" max="15" width="8" style="1" customWidth="1"/>
    <col min="16" max="16384" width="8.85546875" style="1"/>
  </cols>
  <sheetData>
    <row r="1" spans="1:15" s="263" customFormat="1" ht="33" customHeight="1" x14ac:dyDescent="0.2">
      <c r="A1" s="472" t="s">
        <v>263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</row>
    <row r="2" spans="1:15" s="263" customFormat="1" ht="31.9" customHeight="1" x14ac:dyDescent="0.2">
      <c r="A2" s="473" t="s">
        <v>324</v>
      </c>
      <c r="B2" s="473"/>
      <c r="C2" s="473"/>
      <c r="D2" s="473"/>
      <c r="E2" s="473"/>
      <c r="F2" s="473"/>
      <c r="G2" s="473"/>
      <c r="H2" s="473"/>
      <c r="I2" s="473"/>
      <c r="J2" s="473"/>
      <c r="K2" s="473"/>
      <c r="L2" s="473"/>
      <c r="M2" s="473"/>
      <c r="N2" s="473"/>
      <c r="O2" s="473"/>
    </row>
    <row r="3" spans="1:15" s="263" customFormat="1" ht="25.15" customHeight="1" thickBot="1" x14ac:dyDescent="0.25">
      <c r="A3" s="474" t="s">
        <v>240</v>
      </c>
      <c r="B3" s="474"/>
      <c r="C3" s="474"/>
      <c r="D3" s="474"/>
      <c r="E3" s="474"/>
      <c r="F3" s="474"/>
      <c r="G3" s="474"/>
      <c r="H3" s="474"/>
      <c r="I3" s="474"/>
      <c r="J3" s="474"/>
      <c r="K3" s="474"/>
      <c r="L3" s="474"/>
      <c r="M3" s="474"/>
      <c r="N3" s="474"/>
      <c r="O3" s="474"/>
    </row>
    <row r="4" spans="1:15" ht="22.5" customHeight="1" x14ac:dyDescent="0.25">
      <c r="A4" s="533" t="s">
        <v>0</v>
      </c>
      <c r="B4" s="535" t="s">
        <v>1</v>
      </c>
      <c r="C4" s="536" t="s">
        <v>56</v>
      </c>
      <c r="D4" s="536" t="s">
        <v>2</v>
      </c>
      <c r="E4" s="527" t="s">
        <v>3</v>
      </c>
      <c r="F4" s="528"/>
      <c r="G4" s="528"/>
      <c r="H4" s="528"/>
      <c r="I4" s="528"/>
      <c r="J4" s="528"/>
      <c r="K4" s="529"/>
      <c r="L4" s="531" t="s">
        <v>4</v>
      </c>
      <c r="M4" s="520" t="s">
        <v>5</v>
      </c>
      <c r="N4" s="468" t="s">
        <v>227</v>
      </c>
      <c r="O4" s="511"/>
    </row>
    <row r="5" spans="1:15" ht="69" customHeight="1" thickBot="1" x14ac:dyDescent="0.25">
      <c r="A5" s="534"/>
      <c r="B5" s="524"/>
      <c r="C5" s="526"/>
      <c r="D5" s="526"/>
      <c r="E5" s="247" t="s">
        <v>292</v>
      </c>
      <c r="F5" s="247" t="s">
        <v>320</v>
      </c>
      <c r="G5" s="247" t="s">
        <v>293</v>
      </c>
      <c r="H5" s="247"/>
      <c r="I5" s="247"/>
      <c r="J5" s="247"/>
      <c r="K5" s="258"/>
      <c r="L5" s="532"/>
      <c r="M5" s="480"/>
      <c r="N5" s="469"/>
      <c r="O5" s="512"/>
    </row>
    <row r="6" spans="1:15" ht="12" customHeight="1" x14ac:dyDescent="0.2">
      <c r="A6" s="354" t="s">
        <v>6</v>
      </c>
      <c r="B6" s="148" t="s">
        <v>27</v>
      </c>
      <c r="C6" s="141" t="s">
        <v>58</v>
      </c>
      <c r="D6" s="30">
        <v>1964</v>
      </c>
      <c r="E6" s="265">
        <v>28</v>
      </c>
      <c r="F6" s="199">
        <v>15</v>
      </c>
      <c r="G6" s="264">
        <v>21.5</v>
      </c>
      <c r="H6" s="61"/>
      <c r="I6" s="55"/>
      <c r="J6" s="55"/>
      <c r="K6" s="456">
        <v>35</v>
      </c>
      <c r="L6" s="152">
        <f t="shared" ref="L6:L36" si="0">SUM(E6:K6)</f>
        <v>99.5</v>
      </c>
      <c r="M6" s="98">
        <f t="shared" ref="M6:M43" si="1">COUNT(E6:K6)</f>
        <v>4</v>
      </c>
      <c r="N6" s="149"/>
      <c r="O6" s="176"/>
    </row>
    <row r="7" spans="1:15" ht="12" customHeight="1" x14ac:dyDescent="0.2">
      <c r="A7" s="354" t="s">
        <v>7</v>
      </c>
      <c r="B7" s="243" t="s">
        <v>26</v>
      </c>
      <c r="C7" s="141" t="s">
        <v>58</v>
      </c>
      <c r="D7" s="30"/>
      <c r="E7" s="264">
        <v>21.5</v>
      </c>
      <c r="F7" s="289">
        <v>17</v>
      </c>
      <c r="G7" s="264">
        <v>21.5</v>
      </c>
      <c r="H7" s="115"/>
      <c r="I7" s="55"/>
      <c r="J7" s="55"/>
      <c r="K7" s="314">
        <v>15</v>
      </c>
      <c r="L7" s="152">
        <f t="shared" si="0"/>
        <v>75</v>
      </c>
      <c r="M7" s="98">
        <f t="shared" si="1"/>
        <v>4</v>
      </c>
      <c r="N7" s="149"/>
      <c r="O7" s="176"/>
    </row>
    <row r="8" spans="1:15" ht="12" customHeight="1" x14ac:dyDescent="0.2">
      <c r="A8" s="353" t="s">
        <v>8</v>
      </c>
      <c r="B8" s="194" t="s">
        <v>291</v>
      </c>
      <c r="C8" s="91" t="s">
        <v>58</v>
      </c>
      <c r="D8" s="92">
        <v>1984</v>
      </c>
      <c r="E8" s="265">
        <v>28</v>
      </c>
      <c r="F8" s="199">
        <v>15</v>
      </c>
      <c r="G8" s="115">
        <v>29</v>
      </c>
      <c r="H8" s="115"/>
      <c r="I8" s="61"/>
      <c r="J8" s="61"/>
      <c r="K8" s="119"/>
      <c r="L8" s="152">
        <f t="shared" si="0"/>
        <v>72</v>
      </c>
      <c r="M8" s="98">
        <f t="shared" si="1"/>
        <v>3</v>
      </c>
      <c r="N8" s="149"/>
      <c r="O8" s="176"/>
    </row>
    <row r="9" spans="1:15" ht="12" customHeight="1" x14ac:dyDescent="0.2">
      <c r="A9" s="353" t="s">
        <v>20</v>
      </c>
      <c r="B9" s="194" t="s">
        <v>108</v>
      </c>
      <c r="C9" s="91" t="s">
        <v>58</v>
      </c>
      <c r="D9" s="92">
        <v>1973</v>
      </c>
      <c r="E9" s="264">
        <v>21.5</v>
      </c>
      <c r="F9" s="288">
        <v>28</v>
      </c>
      <c r="G9" s="268">
        <v>16</v>
      </c>
      <c r="H9" s="61"/>
      <c r="I9" s="115"/>
      <c r="J9" s="115"/>
      <c r="K9" s="463">
        <v>5</v>
      </c>
      <c r="L9" s="152">
        <f t="shared" si="0"/>
        <v>70.5</v>
      </c>
      <c r="M9" s="98">
        <f>COUNT(E9:K9)</f>
        <v>4</v>
      </c>
      <c r="N9" s="149"/>
      <c r="O9" s="168"/>
    </row>
    <row r="10" spans="1:15" ht="12" customHeight="1" x14ac:dyDescent="0.2">
      <c r="A10" s="353" t="s">
        <v>91</v>
      </c>
      <c r="B10" s="147" t="s">
        <v>204</v>
      </c>
      <c r="C10" s="91" t="s">
        <v>57</v>
      </c>
      <c r="D10" s="92">
        <v>1982</v>
      </c>
      <c r="E10" s="61">
        <v>14</v>
      </c>
      <c r="F10" s="264">
        <v>20.5</v>
      </c>
      <c r="G10" s="265">
        <v>29</v>
      </c>
      <c r="H10" s="61"/>
      <c r="I10" s="61"/>
      <c r="J10" s="61"/>
      <c r="K10" s="94">
        <v>0</v>
      </c>
      <c r="L10" s="152">
        <f t="shared" si="0"/>
        <v>63.5</v>
      </c>
      <c r="M10" s="95">
        <f>COUNT(E10:K10)</f>
        <v>4</v>
      </c>
      <c r="N10" s="150"/>
      <c r="O10" s="168"/>
    </row>
    <row r="11" spans="1:15" ht="12" customHeight="1" x14ac:dyDescent="0.2">
      <c r="A11" s="353" t="s">
        <v>246</v>
      </c>
      <c r="B11" s="194" t="s">
        <v>65</v>
      </c>
      <c r="C11" s="91" t="s">
        <v>57</v>
      </c>
      <c r="D11" s="92">
        <v>1984</v>
      </c>
      <c r="E11" s="268">
        <v>17</v>
      </c>
      <c r="F11" s="61"/>
      <c r="G11" s="61"/>
      <c r="H11" s="61"/>
      <c r="I11" s="61"/>
      <c r="J11" s="61"/>
      <c r="K11" s="310">
        <v>35</v>
      </c>
      <c r="L11" s="152">
        <f t="shared" si="0"/>
        <v>52</v>
      </c>
      <c r="M11" s="95">
        <f t="shared" si="1"/>
        <v>2</v>
      </c>
      <c r="N11" s="149"/>
      <c r="O11" s="168"/>
    </row>
    <row r="12" spans="1:15" ht="12" customHeight="1" x14ac:dyDescent="0.2">
      <c r="A12" s="353" t="s">
        <v>135</v>
      </c>
      <c r="B12" s="194" t="s">
        <v>147</v>
      </c>
      <c r="C12" s="91" t="s">
        <v>58</v>
      </c>
      <c r="D12" s="92"/>
      <c r="E12" s="264"/>
      <c r="F12" s="288">
        <v>28</v>
      </c>
      <c r="G12" s="268">
        <v>16</v>
      </c>
      <c r="H12" s="196"/>
      <c r="I12" s="93"/>
      <c r="J12" s="61"/>
      <c r="K12" s="94"/>
      <c r="L12" s="152">
        <f t="shared" si="0"/>
        <v>44</v>
      </c>
      <c r="M12" s="98">
        <f t="shared" si="1"/>
        <v>2</v>
      </c>
      <c r="N12" s="149"/>
      <c r="O12" s="168"/>
    </row>
    <row r="13" spans="1:15" ht="12" customHeight="1" x14ac:dyDescent="0.2">
      <c r="A13" s="353" t="s">
        <v>30</v>
      </c>
      <c r="B13" s="147" t="s">
        <v>134</v>
      </c>
      <c r="C13" s="91" t="s">
        <v>58</v>
      </c>
      <c r="D13" s="197"/>
      <c r="E13" s="61">
        <v>2.5</v>
      </c>
      <c r="F13" s="289">
        <v>17</v>
      </c>
      <c r="G13" s="97">
        <v>14</v>
      </c>
      <c r="H13" s="332"/>
      <c r="I13" s="61"/>
      <c r="J13" s="61"/>
      <c r="K13" s="94"/>
      <c r="L13" s="152">
        <f t="shared" si="0"/>
        <v>33.5</v>
      </c>
      <c r="M13" s="98">
        <f>COUNT(E13:K13)</f>
        <v>3</v>
      </c>
      <c r="N13" s="149"/>
      <c r="O13" s="168"/>
    </row>
    <row r="14" spans="1:15" ht="12" customHeight="1" x14ac:dyDescent="0.2">
      <c r="A14" s="354" t="s">
        <v>323</v>
      </c>
      <c r="B14" s="148" t="s">
        <v>94</v>
      </c>
      <c r="C14" s="141" t="s">
        <v>57</v>
      </c>
      <c r="D14" s="195">
        <v>1980</v>
      </c>
      <c r="E14" s="55">
        <v>2.5</v>
      </c>
      <c r="F14" s="201">
        <v>3.5</v>
      </c>
      <c r="G14" s="293">
        <v>14</v>
      </c>
      <c r="H14" s="55"/>
      <c r="I14" s="128"/>
      <c r="J14" s="128"/>
      <c r="K14" s="94">
        <v>5</v>
      </c>
      <c r="L14" s="152">
        <f t="shared" si="0"/>
        <v>25</v>
      </c>
      <c r="M14" s="98">
        <f>COUNT(E14:K14)</f>
        <v>4</v>
      </c>
      <c r="N14" s="150"/>
      <c r="O14" s="170"/>
    </row>
    <row r="15" spans="1:15" ht="12" customHeight="1" x14ac:dyDescent="0.2">
      <c r="A15" s="354" t="s">
        <v>247</v>
      </c>
      <c r="B15" s="148" t="s">
        <v>254</v>
      </c>
      <c r="C15" s="141" t="s">
        <v>63</v>
      </c>
      <c r="D15" s="30"/>
      <c r="E15" s="55"/>
      <c r="F15" s="330">
        <v>20.5</v>
      </c>
      <c r="G15" s="351">
        <v>2.5</v>
      </c>
      <c r="H15" s="55"/>
      <c r="I15" s="128"/>
      <c r="J15" s="128"/>
      <c r="K15" s="465"/>
      <c r="L15" s="154">
        <f t="shared" si="0"/>
        <v>23</v>
      </c>
      <c r="M15" s="116">
        <f>COUNT(E15:K15)</f>
        <v>2</v>
      </c>
      <c r="N15" s="150"/>
      <c r="O15" s="170"/>
    </row>
    <row r="16" spans="1:15" ht="12" customHeight="1" x14ac:dyDescent="0.2">
      <c r="A16" s="353" t="s">
        <v>336</v>
      </c>
      <c r="B16" s="147" t="s">
        <v>23</v>
      </c>
      <c r="C16" s="91" t="s">
        <v>58</v>
      </c>
      <c r="D16" s="92">
        <v>1963</v>
      </c>
      <c r="E16" s="61">
        <v>14</v>
      </c>
      <c r="F16" s="199">
        <v>2.5</v>
      </c>
      <c r="G16" s="97">
        <v>2</v>
      </c>
      <c r="H16" s="61"/>
      <c r="I16" s="61"/>
      <c r="J16" s="61"/>
      <c r="K16" s="94">
        <v>0</v>
      </c>
      <c r="L16" s="152">
        <f t="shared" si="0"/>
        <v>18.5</v>
      </c>
      <c r="M16" s="98">
        <f t="shared" si="1"/>
        <v>4</v>
      </c>
      <c r="N16" s="149"/>
      <c r="O16" s="168"/>
    </row>
    <row r="17" spans="1:15" ht="12" customHeight="1" x14ac:dyDescent="0.2">
      <c r="A17" s="353" t="s">
        <v>337</v>
      </c>
      <c r="B17" s="147" t="s">
        <v>103</v>
      </c>
      <c r="C17" s="91" t="s">
        <v>58</v>
      </c>
      <c r="D17" s="92">
        <v>1972</v>
      </c>
      <c r="E17" s="61"/>
      <c r="F17" s="200">
        <v>2.5</v>
      </c>
      <c r="G17" s="61">
        <v>2.5</v>
      </c>
      <c r="H17" s="61"/>
      <c r="I17" s="61"/>
      <c r="J17" s="61"/>
      <c r="K17" s="311">
        <v>12.5</v>
      </c>
      <c r="L17" s="152">
        <f t="shared" si="0"/>
        <v>17.5</v>
      </c>
      <c r="M17" s="98">
        <f t="shared" si="1"/>
        <v>3</v>
      </c>
      <c r="N17" s="149"/>
      <c r="O17" s="168"/>
    </row>
    <row r="18" spans="1:15" ht="12" customHeight="1" x14ac:dyDescent="0.2">
      <c r="A18" s="353" t="s">
        <v>366</v>
      </c>
      <c r="B18" s="147" t="s">
        <v>105</v>
      </c>
      <c r="C18" s="91" t="s">
        <v>57</v>
      </c>
      <c r="D18" s="92"/>
      <c r="E18" s="268">
        <v>17</v>
      </c>
      <c r="F18" s="268"/>
      <c r="G18" s="61"/>
      <c r="H18" s="61"/>
      <c r="I18" s="61"/>
      <c r="J18" s="61"/>
      <c r="K18" s="169"/>
      <c r="L18" s="152">
        <f t="shared" si="0"/>
        <v>17</v>
      </c>
      <c r="M18" s="98">
        <f t="shared" si="1"/>
        <v>1</v>
      </c>
      <c r="N18" s="149"/>
      <c r="O18" s="168"/>
    </row>
    <row r="19" spans="1:15" ht="12" customHeight="1" x14ac:dyDescent="0.2">
      <c r="A19" s="353" t="s">
        <v>366</v>
      </c>
      <c r="B19" s="147" t="s">
        <v>322</v>
      </c>
      <c r="C19" s="91" t="s">
        <v>57</v>
      </c>
      <c r="D19" s="92">
        <v>1986</v>
      </c>
      <c r="E19" s="61"/>
      <c r="F19" s="200"/>
      <c r="G19" s="61">
        <v>2</v>
      </c>
      <c r="H19" s="61"/>
      <c r="I19" s="61"/>
      <c r="J19" s="61"/>
      <c r="K19" s="309">
        <v>15</v>
      </c>
      <c r="L19" s="152">
        <f t="shared" si="0"/>
        <v>17</v>
      </c>
      <c r="M19" s="98">
        <f t="shared" si="1"/>
        <v>2</v>
      </c>
      <c r="N19" s="149"/>
      <c r="O19" s="168"/>
    </row>
    <row r="20" spans="1:15" ht="12" customHeight="1" x14ac:dyDescent="0.2">
      <c r="A20" s="353" t="s">
        <v>250</v>
      </c>
      <c r="B20" s="147" t="s">
        <v>364</v>
      </c>
      <c r="C20" s="91" t="s">
        <v>57</v>
      </c>
      <c r="D20" s="197"/>
      <c r="E20" s="61"/>
      <c r="F20" s="61"/>
      <c r="G20" s="61"/>
      <c r="H20" s="61"/>
      <c r="I20" s="61"/>
      <c r="J20" s="61"/>
      <c r="K20" s="311">
        <v>12.5</v>
      </c>
      <c r="L20" s="152">
        <f t="shared" si="0"/>
        <v>12.5</v>
      </c>
      <c r="M20" s="98">
        <f>COUNT(E20:K20)</f>
        <v>1</v>
      </c>
      <c r="N20" s="149"/>
      <c r="O20" s="168"/>
    </row>
    <row r="21" spans="1:15" ht="12" customHeight="1" x14ac:dyDescent="0.2">
      <c r="A21" s="462" t="s">
        <v>339</v>
      </c>
      <c r="B21" s="362" t="s">
        <v>274</v>
      </c>
      <c r="C21" s="142" t="s">
        <v>57</v>
      </c>
      <c r="D21" s="328"/>
      <c r="E21" s="72"/>
      <c r="F21" s="202">
        <v>3.5</v>
      </c>
      <c r="G21" s="464"/>
      <c r="H21" s="72"/>
      <c r="I21" s="72"/>
      <c r="J21" s="72"/>
      <c r="K21" s="144"/>
      <c r="L21" s="153">
        <f t="shared" si="0"/>
        <v>3.5</v>
      </c>
      <c r="M21" s="145">
        <f t="shared" si="1"/>
        <v>1</v>
      </c>
      <c r="N21" s="151"/>
      <c r="O21" s="175"/>
    </row>
    <row r="22" spans="1:15" ht="12" customHeight="1" x14ac:dyDescent="0.2">
      <c r="A22" s="354" t="s">
        <v>339</v>
      </c>
      <c r="B22" s="148" t="s">
        <v>149</v>
      </c>
      <c r="C22" s="141" t="s">
        <v>58</v>
      </c>
      <c r="D22" s="30">
        <v>1977</v>
      </c>
      <c r="E22" s="55"/>
      <c r="F22" s="297"/>
      <c r="G22" s="55">
        <v>3.5</v>
      </c>
      <c r="H22" s="55"/>
      <c r="I22" s="55"/>
      <c r="J22" s="55"/>
      <c r="K22" s="245"/>
      <c r="L22" s="155">
        <f t="shared" si="0"/>
        <v>3.5</v>
      </c>
      <c r="M22" s="95">
        <f t="shared" si="1"/>
        <v>1</v>
      </c>
      <c r="N22" s="150"/>
      <c r="O22" s="170"/>
    </row>
    <row r="23" spans="1:15" ht="12" customHeight="1" x14ac:dyDescent="0.2">
      <c r="A23" s="353" t="s">
        <v>339</v>
      </c>
      <c r="B23" s="147" t="s">
        <v>242</v>
      </c>
      <c r="C23" s="91" t="s">
        <v>58</v>
      </c>
      <c r="D23" s="92"/>
      <c r="E23" s="61"/>
      <c r="F23" s="199"/>
      <c r="G23" s="61">
        <v>3.5</v>
      </c>
      <c r="H23" s="61"/>
      <c r="I23" s="61"/>
      <c r="J23" s="61"/>
      <c r="K23" s="119"/>
      <c r="L23" s="152">
        <f t="shared" si="0"/>
        <v>3.5</v>
      </c>
      <c r="M23" s="98">
        <f t="shared" si="1"/>
        <v>1</v>
      </c>
      <c r="N23" s="149"/>
      <c r="O23" s="168"/>
    </row>
    <row r="24" spans="1:15" ht="12" customHeight="1" x14ac:dyDescent="0.2">
      <c r="A24" s="353" t="s">
        <v>327</v>
      </c>
      <c r="B24" s="147" t="s">
        <v>97</v>
      </c>
      <c r="C24" s="91" t="s">
        <v>57</v>
      </c>
      <c r="D24" s="197"/>
      <c r="E24" s="61">
        <v>2.5</v>
      </c>
      <c r="F24" s="200"/>
      <c r="G24" s="239"/>
      <c r="H24" s="61"/>
      <c r="I24" s="61"/>
      <c r="J24" s="61"/>
      <c r="K24" s="94">
        <v>0</v>
      </c>
      <c r="L24" s="152">
        <f t="shared" si="0"/>
        <v>2.5</v>
      </c>
      <c r="M24" s="98">
        <f t="shared" si="1"/>
        <v>2</v>
      </c>
      <c r="N24" s="149"/>
      <c r="O24" s="168"/>
    </row>
    <row r="25" spans="1:15" ht="12" customHeight="1" x14ac:dyDescent="0.2">
      <c r="A25" s="353" t="s">
        <v>327</v>
      </c>
      <c r="B25" s="147" t="s">
        <v>301</v>
      </c>
      <c r="C25" s="91" t="s">
        <v>57</v>
      </c>
      <c r="D25" s="197"/>
      <c r="E25" s="61">
        <v>2.5</v>
      </c>
      <c r="F25" s="200"/>
      <c r="G25" s="239"/>
      <c r="H25" s="61"/>
      <c r="I25" s="61"/>
      <c r="J25" s="61"/>
      <c r="K25" s="94"/>
      <c r="L25" s="152">
        <f t="shared" si="0"/>
        <v>2.5</v>
      </c>
      <c r="M25" s="98">
        <f t="shared" si="1"/>
        <v>1</v>
      </c>
      <c r="N25" s="149"/>
      <c r="O25" s="168"/>
    </row>
    <row r="26" spans="1:15" ht="12" customHeight="1" x14ac:dyDescent="0.2">
      <c r="A26" s="353" t="s">
        <v>367</v>
      </c>
      <c r="B26" s="147" t="s">
        <v>115</v>
      </c>
      <c r="C26" s="91" t="s">
        <v>58</v>
      </c>
      <c r="D26" s="92">
        <v>1971</v>
      </c>
      <c r="E26" s="61">
        <v>2</v>
      </c>
      <c r="F26" s="200"/>
      <c r="G26" s="61"/>
      <c r="H26" s="61"/>
      <c r="I26" s="61"/>
      <c r="J26" s="61"/>
      <c r="K26" s="169"/>
      <c r="L26" s="152">
        <f t="shared" si="0"/>
        <v>2</v>
      </c>
      <c r="M26" s="98">
        <f>COUNT(E26:K26)</f>
        <v>1</v>
      </c>
      <c r="N26" s="149"/>
      <c r="O26" s="168"/>
    </row>
    <row r="27" spans="1:15" ht="12" customHeight="1" x14ac:dyDescent="0.2">
      <c r="A27" s="353" t="s">
        <v>367</v>
      </c>
      <c r="B27" s="362" t="s">
        <v>300</v>
      </c>
      <c r="C27" s="142" t="s">
        <v>58</v>
      </c>
      <c r="D27" s="143"/>
      <c r="E27" s="72">
        <v>2</v>
      </c>
      <c r="F27" s="202"/>
      <c r="G27" s="72"/>
      <c r="H27" s="72"/>
      <c r="I27" s="72"/>
      <c r="J27" s="72"/>
      <c r="K27" s="405">
        <v>0</v>
      </c>
      <c r="L27" s="153">
        <f t="shared" si="0"/>
        <v>2</v>
      </c>
      <c r="M27" s="145">
        <f>COUNT(E27:K27)</f>
        <v>2</v>
      </c>
      <c r="N27" s="151"/>
      <c r="O27" s="175"/>
    </row>
    <row r="28" spans="1:15" ht="12" customHeight="1" x14ac:dyDescent="0.2">
      <c r="A28" s="353" t="s">
        <v>365</v>
      </c>
      <c r="B28" s="243" t="s">
        <v>146</v>
      </c>
      <c r="C28" s="141" t="s">
        <v>58</v>
      </c>
      <c r="D28" s="30">
        <v>1965</v>
      </c>
      <c r="E28" s="331"/>
      <c r="F28" s="460"/>
      <c r="G28" s="331"/>
      <c r="H28" s="331"/>
      <c r="I28" s="55"/>
      <c r="J28" s="55"/>
      <c r="K28" s="245"/>
      <c r="L28" s="155">
        <f t="shared" si="0"/>
        <v>0</v>
      </c>
      <c r="M28" s="95">
        <f>COUNT(E28:K28)</f>
        <v>0</v>
      </c>
      <c r="N28" s="150"/>
      <c r="O28" s="170"/>
    </row>
    <row r="29" spans="1:15" ht="12" customHeight="1" x14ac:dyDescent="0.2">
      <c r="A29" s="353" t="s">
        <v>365</v>
      </c>
      <c r="B29" s="148" t="s">
        <v>101</v>
      </c>
      <c r="C29" s="141" t="s">
        <v>58</v>
      </c>
      <c r="D29" s="30">
        <v>1961</v>
      </c>
      <c r="E29" s="296"/>
      <c r="F29" s="297"/>
      <c r="G29" s="388"/>
      <c r="H29" s="293"/>
      <c r="I29" s="333"/>
      <c r="J29" s="55"/>
      <c r="K29" s="188"/>
      <c r="L29" s="155">
        <f t="shared" si="0"/>
        <v>0</v>
      </c>
      <c r="M29" s="95">
        <f>COUNT(E29:K29)</f>
        <v>0</v>
      </c>
      <c r="N29" s="150"/>
      <c r="O29" s="170"/>
    </row>
    <row r="30" spans="1:15" ht="12" customHeight="1" x14ac:dyDescent="0.2">
      <c r="A30" s="353" t="s">
        <v>365</v>
      </c>
      <c r="B30" s="397" t="s">
        <v>21</v>
      </c>
      <c r="C30" s="91" t="s">
        <v>57</v>
      </c>
      <c r="D30" s="92">
        <v>1979</v>
      </c>
      <c r="E30" s="61"/>
      <c r="F30" s="264"/>
      <c r="G30" s="61"/>
      <c r="H30" s="61"/>
      <c r="I30" s="61"/>
      <c r="J30" s="61"/>
      <c r="K30" s="94"/>
      <c r="L30" s="152">
        <f t="shared" si="0"/>
        <v>0</v>
      </c>
      <c r="M30" s="98">
        <f t="shared" si="1"/>
        <v>0</v>
      </c>
      <c r="N30" s="149"/>
      <c r="O30" s="168"/>
    </row>
    <row r="31" spans="1:15" ht="12" customHeight="1" x14ac:dyDescent="0.2">
      <c r="A31" s="353" t="s">
        <v>365</v>
      </c>
      <c r="B31" s="147" t="s">
        <v>106</v>
      </c>
      <c r="C31" s="91" t="s">
        <v>58</v>
      </c>
      <c r="D31" s="92">
        <v>1966</v>
      </c>
      <c r="E31" s="61"/>
      <c r="F31" s="200"/>
      <c r="G31" s="264"/>
      <c r="H31" s="61"/>
      <c r="I31" s="61"/>
      <c r="J31" s="61"/>
      <c r="K31" s="94"/>
      <c r="L31" s="152">
        <f t="shared" si="0"/>
        <v>0</v>
      </c>
      <c r="M31" s="98">
        <f t="shared" si="1"/>
        <v>0</v>
      </c>
      <c r="N31" s="149"/>
      <c r="O31" s="168"/>
    </row>
    <row r="32" spans="1:15" ht="12" customHeight="1" x14ac:dyDescent="0.2">
      <c r="A32" s="353" t="s">
        <v>365</v>
      </c>
      <c r="B32" s="362" t="s">
        <v>148</v>
      </c>
      <c r="C32" s="142" t="s">
        <v>58</v>
      </c>
      <c r="D32" s="143">
        <v>1977</v>
      </c>
      <c r="E32" s="72"/>
      <c r="F32" s="202"/>
      <c r="G32" s="72"/>
      <c r="H32" s="72"/>
      <c r="I32" s="363"/>
      <c r="J32" s="363"/>
      <c r="K32" s="395"/>
      <c r="L32" s="153">
        <f t="shared" si="0"/>
        <v>0</v>
      </c>
      <c r="M32" s="145">
        <f t="shared" si="1"/>
        <v>0</v>
      </c>
      <c r="N32" s="151"/>
      <c r="O32" s="168"/>
    </row>
    <row r="33" spans="1:15" ht="12" customHeight="1" x14ac:dyDescent="0.2">
      <c r="A33" s="353" t="s">
        <v>365</v>
      </c>
      <c r="B33" s="171" t="s">
        <v>235</v>
      </c>
      <c r="C33" s="172" t="s">
        <v>58</v>
      </c>
      <c r="D33" s="173">
        <v>1972</v>
      </c>
      <c r="E33" s="80"/>
      <c r="F33" s="459"/>
      <c r="G33" s="461"/>
      <c r="H33" s="80"/>
      <c r="I33" s="80"/>
      <c r="J33" s="80"/>
      <c r="K33" s="174"/>
      <c r="L33" s="156">
        <f t="shared" si="0"/>
        <v>0</v>
      </c>
      <c r="M33" s="51">
        <f>COUNT(E33:K33)</f>
        <v>0</v>
      </c>
      <c r="N33" s="151"/>
      <c r="O33" s="175"/>
    </row>
    <row r="34" spans="1:15" ht="12" customHeight="1" x14ac:dyDescent="0.2">
      <c r="A34" s="353" t="s">
        <v>365</v>
      </c>
      <c r="B34" s="147" t="s">
        <v>150</v>
      </c>
      <c r="C34" s="91" t="s">
        <v>58</v>
      </c>
      <c r="D34" s="92"/>
      <c r="E34" s="61"/>
      <c r="F34" s="200"/>
      <c r="G34" s="61"/>
      <c r="H34" s="61"/>
      <c r="I34" s="61"/>
      <c r="J34" s="61"/>
      <c r="K34" s="94"/>
      <c r="L34" s="152">
        <f t="shared" si="0"/>
        <v>0</v>
      </c>
      <c r="M34" s="98">
        <f t="shared" si="1"/>
        <v>0</v>
      </c>
      <c r="N34" s="149"/>
      <c r="O34" s="168"/>
    </row>
    <row r="35" spans="1:15" ht="12" customHeight="1" x14ac:dyDescent="0.2">
      <c r="A35" s="353" t="s">
        <v>365</v>
      </c>
      <c r="B35" s="147" t="s">
        <v>151</v>
      </c>
      <c r="C35" s="91" t="s">
        <v>58</v>
      </c>
      <c r="D35" s="92">
        <v>1982</v>
      </c>
      <c r="E35" s="61"/>
      <c r="F35" s="61"/>
      <c r="G35" s="120"/>
      <c r="H35" s="61"/>
      <c r="I35" s="61"/>
      <c r="J35" s="61"/>
      <c r="K35" s="94"/>
      <c r="L35" s="152">
        <f t="shared" si="0"/>
        <v>0</v>
      </c>
      <c r="M35" s="98">
        <f t="shared" si="1"/>
        <v>0</v>
      </c>
      <c r="N35" s="149"/>
      <c r="O35" s="168"/>
    </row>
    <row r="36" spans="1:15" ht="12" customHeight="1" x14ac:dyDescent="0.2">
      <c r="A36" s="353" t="s">
        <v>365</v>
      </c>
      <c r="B36" s="147" t="s">
        <v>67</v>
      </c>
      <c r="C36" s="91" t="s">
        <v>58</v>
      </c>
      <c r="D36" s="92">
        <v>1992</v>
      </c>
      <c r="E36" s="61"/>
      <c r="F36" s="61"/>
      <c r="G36" s="120"/>
      <c r="H36" s="61"/>
      <c r="I36" s="61"/>
      <c r="J36" s="61"/>
      <c r="K36" s="94"/>
      <c r="L36" s="152">
        <f t="shared" si="0"/>
        <v>0</v>
      </c>
      <c r="M36" s="98">
        <f t="shared" si="1"/>
        <v>0</v>
      </c>
      <c r="N36" s="149"/>
      <c r="O36" s="168"/>
    </row>
    <row r="37" spans="1:15" ht="12" customHeight="1" x14ac:dyDescent="0.2">
      <c r="A37" s="353"/>
      <c r="B37" s="147"/>
      <c r="C37" s="91"/>
      <c r="D37" s="92"/>
      <c r="E37" s="61"/>
      <c r="F37" s="61"/>
      <c r="G37" s="120"/>
      <c r="H37" s="61"/>
      <c r="I37" s="61"/>
      <c r="J37" s="61"/>
      <c r="K37" s="94"/>
      <c r="L37" s="155">
        <f t="shared" ref="L37:L46" si="2">SUM(E37:K37)</f>
        <v>0</v>
      </c>
      <c r="M37" s="95">
        <f t="shared" si="1"/>
        <v>0</v>
      </c>
      <c r="N37" s="149"/>
      <c r="O37" s="168"/>
    </row>
    <row r="38" spans="1:15" ht="12" customHeight="1" x14ac:dyDescent="0.2">
      <c r="A38" s="353"/>
      <c r="B38" s="91"/>
      <c r="C38" s="91"/>
      <c r="D38" s="197"/>
      <c r="E38" s="61"/>
      <c r="F38" s="61"/>
      <c r="G38" s="61"/>
      <c r="H38" s="61"/>
      <c r="I38" s="14"/>
      <c r="J38" s="14"/>
      <c r="K38" s="103"/>
      <c r="L38" s="156">
        <f t="shared" si="2"/>
        <v>0</v>
      </c>
      <c r="M38" s="51">
        <f>COUNT(E38:K38)</f>
        <v>0</v>
      </c>
      <c r="N38" s="149"/>
      <c r="O38" s="168"/>
    </row>
    <row r="39" spans="1:15" ht="12" customHeight="1" x14ac:dyDescent="0.2">
      <c r="A39" s="353"/>
      <c r="B39" s="147"/>
      <c r="C39" s="91"/>
      <c r="D39" s="92"/>
      <c r="E39" s="61"/>
      <c r="F39" s="61"/>
      <c r="G39" s="120"/>
      <c r="H39" s="61"/>
      <c r="I39" s="61"/>
      <c r="J39" s="61"/>
      <c r="K39" s="94"/>
      <c r="L39" s="152">
        <f t="shared" si="2"/>
        <v>0</v>
      </c>
      <c r="M39" s="98">
        <f t="shared" si="1"/>
        <v>0</v>
      </c>
      <c r="N39" s="149"/>
      <c r="O39" s="168"/>
    </row>
    <row r="40" spans="1:15" ht="12" customHeight="1" x14ac:dyDescent="0.2">
      <c r="A40" s="353"/>
      <c r="B40" s="147"/>
      <c r="C40" s="91"/>
      <c r="D40" s="92"/>
      <c r="E40" s="61"/>
      <c r="F40" s="61"/>
      <c r="G40" s="61"/>
      <c r="H40" s="61"/>
      <c r="I40" s="61"/>
      <c r="J40" s="61"/>
      <c r="K40" s="94"/>
      <c r="L40" s="152">
        <f t="shared" si="2"/>
        <v>0</v>
      </c>
      <c r="M40" s="98">
        <f t="shared" si="1"/>
        <v>0</v>
      </c>
      <c r="N40" s="149"/>
      <c r="O40" s="168"/>
    </row>
    <row r="41" spans="1:15" ht="12" customHeight="1" x14ac:dyDescent="0.2">
      <c r="A41" s="353"/>
      <c r="B41" s="147"/>
      <c r="C41" s="91"/>
      <c r="D41" s="92"/>
      <c r="E41" s="61"/>
      <c r="F41" s="61"/>
      <c r="G41" s="61"/>
      <c r="H41" s="61"/>
      <c r="I41" s="61"/>
      <c r="J41" s="61"/>
      <c r="K41" s="94"/>
      <c r="L41" s="152">
        <f t="shared" si="2"/>
        <v>0</v>
      </c>
      <c r="M41" s="98">
        <f t="shared" si="1"/>
        <v>0</v>
      </c>
      <c r="N41" s="149"/>
      <c r="O41" s="168"/>
    </row>
    <row r="42" spans="1:15" ht="12" customHeight="1" x14ac:dyDescent="0.2">
      <c r="A42" s="353"/>
      <c r="B42" s="147"/>
      <c r="C42" s="91"/>
      <c r="D42" s="92"/>
      <c r="E42" s="61"/>
      <c r="F42" s="61"/>
      <c r="G42" s="61"/>
      <c r="H42" s="61"/>
      <c r="I42" s="61"/>
      <c r="J42" s="61"/>
      <c r="K42" s="119"/>
      <c r="L42" s="152">
        <f t="shared" si="2"/>
        <v>0</v>
      </c>
      <c r="M42" s="98">
        <f t="shared" si="1"/>
        <v>0</v>
      </c>
      <c r="N42" s="149"/>
      <c r="O42" s="168"/>
    </row>
    <row r="43" spans="1:15" ht="12" customHeight="1" x14ac:dyDescent="0.2">
      <c r="A43" s="353"/>
      <c r="B43" s="91"/>
      <c r="C43" s="91"/>
      <c r="D43" s="92"/>
      <c r="E43" s="61"/>
      <c r="F43" s="61"/>
      <c r="G43" s="61"/>
      <c r="H43" s="61"/>
      <c r="I43" s="61"/>
      <c r="J43" s="61"/>
      <c r="K43" s="119"/>
      <c r="L43" s="152">
        <f t="shared" si="2"/>
        <v>0</v>
      </c>
      <c r="M43" s="98">
        <f t="shared" si="1"/>
        <v>0</v>
      </c>
      <c r="N43" s="149"/>
      <c r="O43" s="168"/>
    </row>
    <row r="44" spans="1:15" ht="12" customHeight="1" x14ac:dyDescent="0.2">
      <c r="A44" s="353"/>
      <c r="B44" s="91"/>
      <c r="C44" s="91"/>
      <c r="D44" s="197"/>
      <c r="E44" s="61"/>
      <c r="F44" s="61"/>
      <c r="G44" s="61"/>
      <c r="H44" s="61"/>
      <c r="I44" s="61"/>
      <c r="J44" s="7"/>
      <c r="K44" s="94"/>
      <c r="L44" s="152">
        <f t="shared" si="2"/>
        <v>0</v>
      </c>
      <c r="M44" s="98">
        <f>COUNT(E44:K44)</f>
        <v>0</v>
      </c>
      <c r="N44" s="149"/>
      <c r="O44" s="168"/>
    </row>
    <row r="45" spans="1:15" ht="12" customHeight="1" x14ac:dyDescent="0.2">
      <c r="A45" s="353"/>
      <c r="B45" s="91"/>
      <c r="C45" s="91"/>
      <c r="D45" s="197"/>
      <c r="E45" s="61"/>
      <c r="F45" s="61"/>
      <c r="G45" s="61"/>
      <c r="H45" s="61"/>
      <c r="I45" s="14"/>
      <c r="J45" s="13"/>
      <c r="K45" s="127"/>
      <c r="L45" s="152">
        <f t="shared" si="2"/>
        <v>0</v>
      </c>
      <c r="M45" s="98">
        <f>COUNT(E45:K45)</f>
        <v>0</v>
      </c>
      <c r="N45" s="149"/>
      <c r="O45" s="168"/>
    </row>
    <row r="46" spans="1:15" ht="12" customHeight="1" x14ac:dyDescent="0.2">
      <c r="A46" s="353"/>
      <c r="B46" s="91"/>
      <c r="C46" s="91"/>
      <c r="D46" s="197"/>
      <c r="E46" s="61"/>
      <c r="F46" s="61"/>
      <c r="G46" s="61"/>
      <c r="H46" s="61"/>
      <c r="I46" s="14"/>
      <c r="J46" s="128"/>
      <c r="K46" s="125"/>
      <c r="L46" s="152">
        <f t="shared" si="2"/>
        <v>0</v>
      </c>
      <c r="M46" s="98">
        <f>COUNT(E46:K46)</f>
        <v>0</v>
      </c>
      <c r="N46" s="149"/>
      <c r="O46" s="168"/>
    </row>
    <row r="47" spans="1:15" ht="12" customHeight="1" x14ac:dyDescent="0.2">
      <c r="A47" s="353"/>
      <c r="B47" s="91"/>
      <c r="C47" s="91"/>
      <c r="D47" s="197"/>
      <c r="E47" s="61"/>
      <c r="F47" s="61"/>
      <c r="G47" s="61"/>
      <c r="H47" s="61"/>
      <c r="I47" s="61"/>
      <c r="J47" s="61"/>
      <c r="K47" s="94"/>
      <c r="L47" s="152">
        <f t="shared" ref="L47:L57" si="3">SUM(E47:K47)</f>
        <v>0</v>
      </c>
      <c r="M47" s="98">
        <f t="shared" ref="M47:M57" si="4">COUNT(E47:K47)</f>
        <v>0</v>
      </c>
      <c r="N47" s="149"/>
      <c r="O47" s="168"/>
    </row>
    <row r="48" spans="1:15" ht="12" customHeight="1" x14ac:dyDescent="0.2">
      <c r="A48" s="353"/>
      <c r="B48" s="91"/>
      <c r="C48" s="91"/>
      <c r="D48" s="92"/>
      <c r="E48" s="61"/>
      <c r="F48" s="61"/>
      <c r="G48" s="61"/>
      <c r="H48" s="61"/>
      <c r="I48" s="61"/>
      <c r="J48" s="61"/>
      <c r="K48" s="94"/>
      <c r="L48" s="152">
        <f t="shared" si="3"/>
        <v>0</v>
      </c>
      <c r="M48" s="98">
        <f t="shared" si="4"/>
        <v>0</v>
      </c>
      <c r="N48" s="149"/>
      <c r="O48" s="168"/>
    </row>
    <row r="49" spans="1:17" ht="12" customHeight="1" x14ac:dyDescent="0.2">
      <c r="A49" s="353"/>
      <c r="B49" s="91"/>
      <c r="C49" s="91"/>
      <c r="D49" s="92"/>
      <c r="E49" s="61"/>
      <c r="F49" s="61"/>
      <c r="G49" s="61"/>
      <c r="H49" s="61"/>
      <c r="I49" s="61"/>
      <c r="J49" s="61"/>
      <c r="K49" s="94"/>
      <c r="L49" s="152">
        <f t="shared" si="3"/>
        <v>0</v>
      </c>
      <c r="M49" s="98">
        <f t="shared" si="4"/>
        <v>0</v>
      </c>
      <c r="N49" s="149"/>
      <c r="O49" s="168"/>
    </row>
    <row r="50" spans="1:17" ht="12" customHeight="1" x14ac:dyDescent="0.2">
      <c r="A50" s="353"/>
      <c r="B50" s="91"/>
      <c r="C50" s="91"/>
      <c r="D50" s="92"/>
      <c r="E50" s="93"/>
      <c r="F50" s="93"/>
      <c r="G50" s="93"/>
      <c r="H50" s="93"/>
      <c r="I50" s="93"/>
      <c r="J50" s="61"/>
      <c r="K50" s="94"/>
      <c r="L50" s="152">
        <f t="shared" si="3"/>
        <v>0</v>
      </c>
      <c r="M50" s="95">
        <f t="shared" si="4"/>
        <v>0</v>
      </c>
      <c r="N50" s="150"/>
      <c r="O50" s="168"/>
    </row>
    <row r="51" spans="1:17" ht="12" customHeight="1" x14ac:dyDescent="0.2">
      <c r="A51" s="353"/>
      <c r="B51" s="91"/>
      <c r="C51" s="91"/>
      <c r="D51" s="92"/>
      <c r="E51" s="93"/>
      <c r="F51" s="93"/>
      <c r="G51" s="93"/>
      <c r="H51" s="93"/>
      <c r="I51" s="93"/>
      <c r="J51" s="61"/>
      <c r="K51" s="94"/>
      <c r="L51" s="152">
        <f t="shared" si="3"/>
        <v>0</v>
      </c>
      <c r="M51" s="95">
        <f t="shared" si="4"/>
        <v>0</v>
      </c>
      <c r="N51" s="150"/>
      <c r="O51" s="168"/>
    </row>
    <row r="52" spans="1:17" ht="12" customHeight="1" x14ac:dyDescent="0.2">
      <c r="A52" s="353"/>
      <c r="B52" s="91"/>
      <c r="C52" s="91"/>
      <c r="D52" s="92"/>
      <c r="E52" s="120"/>
      <c r="F52" s="120"/>
      <c r="G52" s="61"/>
      <c r="H52" s="61"/>
      <c r="I52" s="61"/>
      <c r="J52" s="61"/>
      <c r="K52" s="94"/>
      <c r="L52" s="152">
        <f t="shared" si="3"/>
        <v>0</v>
      </c>
      <c r="M52" s="98">
        <f t="shared" si="4"/>
        <v>0</v>
      </c>
      <c r="N52" s="149"/>
      <c r="O52" s="168"/>
    </row>
    <row r="53" spans="1:17" ht="12" customHeight="1" x14ac:dyDescent="0.2">
      <c r="A53" s="353"/>
      <c r="B53" s="91"/>
      <c r="C53" s="91"/>
      <c r="D53" s="92"/>
      <c r="E53" s="61"/>
      <c r="F53" s="61"/>
      <c r="G53" s="61"/>
      <c r="H53" s="61"/>
      <c r="I53" s="61"/>
      <c r="J53" s="61"/>
      <c r="K53" s="94"/>
      <c r="L53" s="152">
        <f t="shared" si="3"/>
        <v>0</v>
      </c>
      <c r="M53" s="98">
        <f t="shared" si="4"/>
        <v>0</v>
      </c>
      <c r="N53" s="149"/>
      <c r="O53" s="168"/>
    </row>
    <row r="54" spans="1:17" ht="12" customHeight="1" x14ac:dyDescent="0.2">
      <c r="A54" s="353"/>
      <c r="B54" s="91"/>
      <c r="C54" s="91"/>
      <c r="D54" s="197"/>
      <c r="E54" s="61"/>
      <c r="F54" s="61"/>
      <c r="G54" s="61"/>
      <c r="H54" s="61"/>
      <c r="I54" s="61"/>
      <c r="J54" s="61"/>
      <c r="K54" s="94"/>
      <c r="L54" s="152">
        <f t="shared" si="3"/>
        <v>0</v>
      </c>
      <c r="M54" s="98">
        <f t="shared" si="4"/>
        <v>0</v>
      </c>
      <c r="N54" s="149"/>
      <c r="O54" s="168"/>
    </row>
    <row r="55" spans="1:17" ht="12" customHeight="1" x14ac:dyDescent="0.2">
      <c r="A55" s="353"/>
      <c r="B55" s="91"/>
      <c r="C55" s="91"/>
      <c r="D55" s="92"/>
      <c r="E55" s="61"/>
      <c r="F55" s="61"/>
      <c r="G55" s="120"/>
      <c r="H55" s="61"/>
      <c r="I55" s="61"/>
      <c r="J55" s="61"/>
      <c r="K55" s="94"/>
      <c r="L55" s="152">
        <f t="shared" si="3"/>
        <v>0</v>
      </c>
      <c r="M55" s="98">
        <f t="shared" si="4"/>
        <v>0</v>
      </c>
      <c r="N55" s="149"/>
      <c r="O55" s="168"/>
    </row>
    <row r="56" spans="1:17" ht="12" customHeight="1" x14ac:dyDescent="0.2">
      <c r="A56" s="353"/>
      <c r="B56" s="91"/>
      <c r="C56" s="91"/>
      <c r="D56" s="92"/>
      <c r="E56" s="61"/>
      <c r="F56" s="61"/>
      <c r="G56" s="120"/>
      <c r="H56" s="61"/>
      <c r="I56" s="61"/>
      <c r="J56" s="61"/>
      <c r="K56" s="94"/>
      <c r="L56" s="152">
        <f t="shared" si="3"/>
        <v>0</v>
      </c>
      <c r="M56" s="98">
        <f t="shared" si="4"/>
        <v>0</v>
      </c>
      <c r="N56" s="149"/>
      <c r="O56" s="168"/>
    </row>
    <row r="57" spans="1:17" ht="12" customHeight="1" x14ac:dyDescent="0.2">
      <c r="A57" s="353"/>
      <c r="B57" s="91"/>
      <c r="C57" s="91"/>
      <c r="D57" s="197"/>
      <c r="E57" s="61"/>
      <c r="F57" s="61"/>
      <c r="G57" s="61"/>
      <c r="H57" s="61"/>
      <c r="I57" s="14"/>
      <c r="J57" s="14"/>
      <c r="K57" s="103"/>
      <c r="L57" s="152">
        <f t="shared" si="3"/>
        <v>0</v>
      </c>
      <c r="M57" s="98">
        <f t="shared" si="4"/>
        <v>0</v>
      </c>
      <c r="N57" s="149"/>
      <c r="O57" s="168"/>
    </row>
    <row r="58" spans="1:17" ht="12" customHeight="1" x14ac:dyDescent="0.2">
      <c r="A58" s="530" t="s">
        <v>50</v>
      </c>
      <c r="B58" s="530"/>
      <c r="C58" s="530"/>
      <c r="D58" s="530"/>
      <c r="E58" s="92">
        <f>(COUNT(E6:E44)/2)</f>
        <v>7</v>
      </c>
      <c r="F58" s="92">
        <f>(COUNT(F6:F57)/2)</f>
        <v>6</v>
      </c>
      <c r="G58" s="92">
        <f>(COUNT(G6:G57)/2)</f>
        <v>7</v>
      </c>
      <c r="H58" s="92">
        <f>(COUNT(H6:H57)/2)</f>
        <v>0</v>
      </c>
      <c r="I58" s="92">
        <f>(COUNT(I6:I57)/2)</f>
        <v>0</v>
      </c>
      <c r="J58" s="92">
        <f>(COUNT(J6:J44)/2)</f>
        <v>0</v>
      </c>
      <c r="K58" s="30">
        <f>(COUNT(K6:K57)/2)</f>
        <v>6</v>
      </c>
      <c r="L58" s="514"/>
      <c r="M58" s="514"/>
    </row>
    <row r="59" spans="1:17" ht="12.75" customHeight="1" x14ac:dyDescent="0.2">
      <c r="A59" s="494" t="s">
        <v>10</v>
      </c>
      <c r="B59" s="494"/>
      <c r="C59" s="113"/>
      <c r="D59" s="33" t="s">
        <v>11</v>
      </c>
      <c r="E59" s="33" t="s">
        <v>12</v>
      </c>
      <c r="F59" s="35" t="s">
        <v>51</v>
      </c>
      <c r="G59" s="35">
        <v>0.5</v>
      </c>
      <c r="H59" s="35">
        <v>0.25</v>
      </c>
      <c r="I59" s="35"/>
      <c r="J59" s="33">
        <v>0.125</v>
      </c>
      <c r="K59" s="106">
        <v>6.25E-2</v>
      </c>
      <c r="L59" s="106">
        <v>3.125E-2</v>
      </c>
      <c r="M59" s="107"/>
    </row>
    <row r="60" spans="1:17" ht="12" customHeight="1" x14ac:dyDescent="0.2">
      <c r="A60" s="494"/>
      <c r="B60" s="494"/>
      <c r="C60" s="122"/>
      <c r="D60" s="108">
        <v>50</v>
      </c>
      <c r="E60" s="108">
        <v>35</v>
      </c>
      <c r="F60" s="109">
        <v>26</v>
      </c>
      <c r="G60" s="108">
        <v>22</v>
      </c>
      <c r="H60" s="108">
        <v>12</v>
      </c>
      <c r="I60" s="108"/>
      <c r="J60" s="108">
        <v>6</v>
      </c>
      <c r="K60" s="109">
        <v>4</v>
      </c>
      <c r="L60" s="110" t="s">
        <v>7</v>
      </c>
      <c r="M60" s="107"/>
      <c r="P60" s="111"/>
      <c r="Q60" s="111"/>
    </row>
    <row r="61" spans="1:17" ht="26.25" customHeight="1" x14ac:dyDescent="0.2">
      <c r="A61" s="494" t="s">
        <v>52</v>
      </c>
      <c r="B61" s="494"/>
      <c r="C61" s="114"/>
      <c r="D61" s="515" t="s">
        <v>164</v>
      </c>
      <c r="E61" s="516"/>
      <c r="F61" s="516"/>
      <c r="G61" s="516"/>
      <c r="H61" s="516"/>
      <c r="I61" s="516"/>
      <c r="J61" s="516"/>
      <c r="K61" s="516"/>
      <c r="L61" s="516"/>
      <c r="M61" s="516"/>
      <c r="N61" s="516"/>
      <c r="O61" s="517"/>
    </row>
    <row r="62" spans="1:17" ht="26.25" customHeight="1" x14ac:dyDescent="0.2">
      <c r="A62" s="494" t="s">
        <v>53</v>
      </c>
      <c r="B62" s="494"/>
      <c r="C62" s="114"/>
      <c r="D62" s="505" t="s">
        <v>54</v>
      </c>
      <c r="E62" s="506"/>
      <c r="F62" s="506"/>
      <c r="G62" s="506"/>
      <c r="H62" s="506"/>
      <c r="I62" s="506"/>
      <c r="J62" s="506"/>
      <c r="K62" s="506"/>
      <c r="L62" s="506"/>
      <c r="M62" s="506"/>
      <c r="N62" s="506"/>
      <c r="O62" s="507"/>
    </row>
    <row r="63" spans="1:17" ht="27" customHeight="1" x14ac:dyDescent="0.2">
      <c r="A63" s="508" t="s">
        <v>55</v>
      </c>
      <c r="B63" s="509"/>
      <c r="C63" s="509"/>
      <c r="D63" s="509"/>
      <c r="E63" s="509"/>
      <c r="F63" s="509"/>
      <c r="G63" s="509"/>
      <c r="H63" s="509"/>
      <c r="I63" s="509"/>
      <c r="J63" s="509"/>
      <c r="K63" s="509"/>
      <c r="L63" s="509"/>
      <c r="M63" s="509"/>
      <c r="N63" s="509"/>
      <c r="O63" s="510"/>
    </row>
    <row r="64" spans="1:17" x14ac:dyDescent="0.2">
      <c r="A64" s="355"/>
      <c r="B64" s="112"/>
      <c r="C64" s="112"/>
      <c r="D64" s="198"/>
      <c r="E64" s="112"/>
      <c r="F64" s="112"/>
      <c r="G64" s="112"/>
      <c r="H64" s="112"/>
      <c r="I64" s="112"/>
      <c r="J64" s="112"/>
      <c r="K64" s="112"/>
      <c r="L64" s="112"/>
      <c r="M64" s="112"/>
    </row>
  </sheetData>
  <sortState ref="B6:L36">
    <sortCondition descending="1" ref="L6:L36"/>
  </sortState>
  <mergeCells count="20">
    <mergeCell ref="A1:O1"/>
    <mergeCell ref="A2:O2"/>
    <mergeCell ref="A3:O3"/>
    <mergeCell ref="L4:L5"/>
    <mergeCell ref="M4:M5"/>
    <mergeCell ref="A4:A5"/>
    <mergeCell ref="B4:B5"/>
    <mergeCell ref="C4:C5"/>
    <mergeCell ref="D4:D5"/>
    <mergeCell ref="E4:K4"/>
    <mergeCell ref="A62:B62"/>
    <mergeCell ref="D62:O62"/>
    <mergeCell ref="A63:O63"/>
    <mergeCell ref="N4:N5"/>
    <mergeCell ref="O4:O5"/>
    <mergeCell ref="A58:D58"/>
    <mergeCell ref="L58:M58"/>
    <mergeCell ref="A59:B60"/>
    <mergeCell ref="A61:B61"/>
    <mergeCell ref="D61:O61"/>
  </mergeCells>
  <phoneticPr fontId="11" type="noConversion"/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4"/>
  <sheetViews>
    <sheetView showGridLines="0" zoomScaleNormal="100" workbookViewId="0">
      <selection activeCell="S11" sqref="S11"/>
    </sheetView>
  </sheetViews>
  <sheetFormatPr defaultColWidth="8.85546875" defaultRowHeight="12.75" x14ac:dyDescent="0.2"/>
  <cols>
    <col min="1" max="1" width="5.5703125" style="1" customWidth="1"/>
    <col min="2" max="2" width="18.5703125" style="1" bestFit="1" customWidth="1"/>
    <col min="3" max="3" width="8.85546875" style="1" bestFit="1"/>
    <col min="4" max="4" width="5" style="1" customWidth="1"/>
    <col min="5" max="11" width="6.28515625" style="1" customWidth="1"/>
    <col min="12" max="12" width="7" style="1" customWidth="1"/>
    <col min="13" max="13" width="2.85546875" style="1" customWidth="1"/>
    <col min="14" max="14" width="5.5703125" style="1" bestFit="1" customWidth="1"/>
    <col min="15" max="15" width="5.140625" style="1" customWidth="1"/>
    <col min="16" max="16384" width="8.85546875" style="1"/>
  </cols>
  <sheetData>
    <row r="1" spans="1:15" s="263" customFormat="1" ht="33" customHeight="1" x14ac:dyDescent="0.2">
      <c r="A1" s="472" t="s">
        <v>263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</row>
    <row r="2" spans="1:15" s="263" customFormat="1" ht="31.9" customHeight="1" x14ac:dyDescent="0.2">
      <c r="A2" s="473" t="s">
        <v>381</v>
      </c>
      <c r="B2" s="473"/>
      <c r="C2" s="473"/>
      <c r="D2" s="473"/>
      <c r="E2" s="473"/>
      <c r="F2" s="473"/>
      <c r="G2" s="473"/>
      <c r="H2" s="473"/>
      <c r="I2" s="473"/>
      <c r="J2" s="473"/>
      <c r="K2" s="473"/>
      <c r="L2" s="473"/>
      <c r="M2" s="473"/>
      <c r="N2" s="473"/>
      <c r="O2" s="473"/>
    </row>
    <row r="3" spans="1:15" s="263" customFormat="1" ht="25.15" customHeight="1" thickBot="1" x14ac:dyDescent="0.25">
      <c r="A3" s="474" t="s">
        <v>241</v>
      </c>
      <c r="B3" s="474"/>
      <c r="C3" s="474"/>
      <c r="D3" s="474"/>
      <c r="E3" s="474"/>
      <c r="F3" s="474"/>
      <c r="G3" s="474"/>
      <c r="H3" s="474"/>
      <c r="I3" s="474"/>
      <c r="J3" s="474"/>
      <c r="K3" s="474"/>
      <c r="L3" s="474"/>
      <c r="M3" s="474"/>
      <c r="N3" s="474"/>
      <c r="O3" s="474"/>
    </row>
    <row r="4" spans="1:15" ht="22.5" customHeight="1" x14ac:dyDescent="0.25">
      <c r="A4" s="537" t="s">
        <v>0</v>
      </c>
      <c r="B4" s="535" t="s">
        <v>1</v>
      </c>
      <c r="C4" s="536" t="s">
        <v>56</v>
      </c>
      <c r="D4" s="536" t="s">
        <v>2</v>
      </c>
      <c r="E4" s="86" t="s">
        <v>3</v>
      </c>
      <c r="F4" s="87"/>
      <c r="G4" s="87"/>
      <c r="H4" s="87"/>
      <c r="I4" s="87"/>
      <c r="J4" s="87"/>
      <c r="K4" s="88"/>
      <c r="L4" s="531" t="s">
        <v>4</v>
      </c>
      <c r="M4" s="520" t="s">
        <v>5</v>
      </c>
      <c r="N4" s="468" t="s">
        <v>68</v>
      </c>
      <c r="O4" s="511" t="s">
        <v>213</v>
      </c>
    </row>
    <row r="5" spans="1:15" ht="69" customHeight="1" thickBot="1" x14ac:dyDescent="0.25">
      <c r="A5" s="537"/>
      <c r="B5" s="535"/>
      <c r="C5" s="536"/>
      <c r="D5" s="536"/>
      <c r="E5" s="85" t="s">
        <v>311</v>
      </c>
      <c r="F5" s="85" t="s">
        <v>312</v>
      </c>
      <c r="G5" s="85"/>
      <c r="H5" s="85"/>
      <c r="I5" s="85"/>
      <c r="J5" s="85"/>
      <c r="K5" s="89"/>
      <c r="L5" s="532"/>
      <c r="M5" s="480"/>
      <c r="N5" s="469"/>
      <c r="O5" s="512"/>
    </row>
    <row r="6" spans="1:15" ht="12" customHeight="1" x14ac:dyDescent="0.2">
      <c r="A6" s="90" t="s">
        <v>6</v>
      </c>
      <c r="B6" s="91" t="s">
        <v>35</v>
      </c>
      <c r="C6" s="91" t="s">
        <v>57</v>
      </c>
      <c r="D6" s="92">
        <v>1969</v>
      </c>
      <c r="E6" s="265">
        <v>29</v>
      </c>
      <c r="F6" s="265">
        <v>29</v>
      </c>
      <c r="G6" s="115"/>
      <c r="H6" s="115"/>
      <c r="I6" s="268"/>
      <c r="J6" s="61"/>
      <c r="K6" s="94"/>
      <c r="L6" s="152">
        <f>SUM(E6:K6)</f>
        <v>58</v>
      </c>
      <c r="M6" s="98">
        <f t="shared" ref="M6:M51" si="0">COUNT(E6:K6)</f>
        <v>2</v>
      </c>
      <c r="N6" s="149">
        <f t="shared" ref="N6:N51" si="1">L6</f>
        <v>58</v>
      </c>
      <c r="O6" s="235"/>
    </row>
    <row r="7" spans="1:15" ht="12" customHeight="1" x14ac:dyDescent="0.2">
      <c r="A7" s="90" t="s">
        <v>7</v>
      </c>
      <c r="B7" s="91" t="s">
        <v>26</v>
      </c>
      <c r="C7" s="91" t="s">
        <v>58</v>
      </c>
      <c r="D7" s="92"/>
      <c r="E7" s="268">
        <v>21.5</v>
      </c>
      <c r="F7" s="268">
        <v>21.5</v>
      </c>
      <c r="G7" s="268"/>
      <c r="H7" s="265"/>
      <c r="I7" s="265"/>
      <c r="J7" s="61"/>
      <c r="K7" s="94"/>
      <c r="L7" s="152">
        <f>SUM(E7:K7)</f>
        <v>43</v>
      </c>
      <c r="M7" s="98">
        <f t="shared" si="0"/>
        <v>2</v>
      </c>
      <c r="N7" s="149">
        <f t="shared" si="1"/>
        <v>43</v>
      </c>
      <c r="O7" s="235"/>
    </row>
    <row r="8" spans="1:15" ht="12" customHeight="1" x14ac:dyDescent="0.2">
      <c r="A8" s="90" t="s">
        <v>8</v>
      </c>
      <c r="B8" s="91" t="s">
        <v>31</v>
      </c>
      <c r="C8" s="91" t="s">
        <v>57</v>
      </c>
      <c r="D8" s="92"/>
      <c r="E8" s="97">
        <v>15</v>
      </c>
      <c r="F8" s="268">
        <v>21.5</v>
      </c>
      <c r="G8" s="115"/>
      <c r="H8" s="115"/>
      <c r="I8" s="268"/>
      <c r="J8" s="61"/>
      <c r="K8" s="94"/>
      <c r="L8" s="152">
        <f>SUM(E8:K8)</f>
        <v>36.5</v>
      </c>
      <c r="M8" s="98">
        <f t="shared" si="0"/>
        <v>2</v>
      </c>
      <c r="N8" s="149">
        <f t="shared" si="1"/>
        <v>36.5</v>
      </c>
      <c r="O8" s="236"/>
    </row>
    <row r="9" spans="1:15" ht="12" customHeight="1" x14ac:dyDescent="0.2">
      <c r="A9" s="90" t="s">
        <v>20</v>
      </c>
      <c r="B9" s="91" t="s">
        <v>95</v>
      </c>
      <c r="C9" s="91" t="s">
        <v>57</v>
      </c>
      <c r="D9" s="92">
        <v>1973</v>
      </c>
      <c r="E9" s="264">
        <v>17</v>
      </c>
      <c r="F9" s="120">
        <v>15</v>
      </c>
      <c r="G9" s="264"/>
      <c r="H9" s="61"/>
      <c r="I9" s="61"/>
      <c r="J9" s="61"/>
      <c r="K9" s="94"/>
      <c r="L9" s="152">
        <f>SUM(E9:K9)</f>
        <v>32</v>
      </c>
      <c r="M9" s="98">
        <f t="shared" si="0"/>
        <v>2</v>
      </c>
      <c r="N9" s="149">
        <f t="shared" si="1"/>
        <v>32</v>
      </c>
      <c r="O9" s="236"/>
    </row>
    <row r="10" spans="1:15" ht="12" customHeight="1" x14ac:dyDescent="0.2">
      <c r="A10" s="90" t="s">
        <v>91</v>
      </c>
      <c r="B10" s="91" t="s">
        <v>27</v>
      </c>
      <c r="C10" s="91" t="s">
        <v>58</v>
      </c>
      <c r="D10" s="197">
        <v>1964</v>
      </c>
      <c r="E10" s="97">
        <v>15</v>
      </c>
      <c r="F10" s="97">
        <v>15</v>
      </c>
      <c r="G10" s="264"/>
      <c r="H10" s="264"/>
      <c r="I10" s="61"/>
      <c r="J10" s="61"/>
      <c r="K10" s="94"/>
      <c r="L10" s="152">
        <f>SUM(E10:K10)</f>
        <v>30</v>
      </c>
      <c r="M10" s="98">
        <f t="shared" si="0"/>
        <v>2</v>
      </c>
      <c r="N10" s="149">
        <f t="shared" si="1"/>
        <v>30</v>
      </c>
      <c r="O10" s="236"/>
    </row>
    <row r="11" spans="1:15" ht="12" customHeight="1" x14ac:dyDescent="0.2">
      <c r="A11" s="90" t="s">
        <v>354</v>
      </c>
      <c r="B11" s="91" t="s">
        <v>254</v>
      </c>
      <c r="C11" s="91" t="s">
        <v>63</v>
      </c>
      <c r="D11" s="102">
        <v>1987</v>
      </c>
      <c r="E11" s="265">
        <v>29</v>
      </c>
      <c r="F11" s="61"/>
      <c r="G11" s="265"/>
      <c r="H11" s="61"/>
      <c r="I11" s="61"/>
      <c r="J11" s="61"/>
      <c r="K11" s="94"/>
      <c r="L11" s="152">
        <f>SUM(E11:K11)</f>
        <v>29</v>
      </c>
      <c r="M11" s="98">
        <f t="shared" si="0"/>
        <v>1</v>
      </c>
      <c r="N11" s="149">
        <f t="shared" si="1"/>
        <v>29</v>
      </c>
      <c r="O11" s="236"/>
    </row>
    <row r="12" spans="1:15" ht="12" customHeight="1" x14ac:dyDescent="0.2">
      <c r="A12" s="90" t="s">
        <v>354</v>
      </c>
      <c r="B12" s="91" t="s">
        <v>65</v>
      </c>
      <c r="C12" s="91" t="s">
        <v>57</v>
      </c>
      <c r="D12" s="92">
        <v>1984</v>
      </c>
      <c r="E12" s="239"/>
      <c r="F12" s="265">
        <v>29</v>
      </c>
      <c r="G12" s="115"/>
      <c r="H12" s="115"/>
      <c r="I12" s="268"/>
      <c r="J12" s="61"/>
      <c r="K12" s="94"/>
      <c r="L12" s="152">
        <f>SUM(E12:K12)</f>
        <v>29</v>
      </c>
      <c r="M12" s="98">
        <f t="shared" si="0"/>
        <v>1</v>
      </c>
      <c r="N12" s="149">
        <f t="shared" si="1"/>
        <v>29</v>
      </c>
      <c r="O12" s="236"/>
    </row>
    <row r="13" spans="1:15" ht="12" customHeight="1" x14ac:dyDescent="0.2">
      <c r="A13" s="90" t="s">
        <v>30</v>
      </c>
      <c r="B13" s="91" t="s">
        <v>104</v>
      </c>
      <c r="C13" s="91" t="s">
        <v>72</v>
      </c>
      <c r="D13" s="92">
        <v>1984</v>
      </c>
      <c r="E13" s="268">
        <v>21.5</v>
      </c>
      <c r="F13" s="97"/>
      <c r="G13" s="268"/>
      <c r="H13" s="265"/>
      <c r="I13" s="265"/>
      <c r="J13" s="61"/>
      <c r="K13" s="119"/>
      <c r="L13" s="152">
        <f>SUM(E13:K13)</f>
        <v>21.5</v>
      </c>
      <c r="M13" s="98">
        <f t="shared" si="0"/>
        <v>1</v>
      </c>
      <c r="N13" s="149">
        <f t="shared" si="1"/>
        <v>21.5</v>
      </c>
      <c r="O13" s="236"/>
    </row>
    <row r="14" spans="1:15" ht="12" customHeight="1" x14ac:dyDescent="0.2">
      <c r="A14" s="90" t="s">
        <v>323</v>
      </c>
      <c r="B14" s="91" t="s">
        <v>314</v>
      </c>
      <c r="C14" s="91" t="s">
        <v>57</v>
      </c>
      <c r="D14" s="92"/>
      <c r="E14" s="264">
        <v>17</v>
      </c>
      <c r="F14" s="97"/>
      <c r="G14" s="115"/>
      <c r="H14" s="115"/>
      <c r="I14" s="268"/>
      <c r="J14" s="61"/>
      <c r="K14" s="94"/>
      <c r="L14" s="152">
        <f>SUM(E14:K14)</f>
        <v>17</v>
      </c>
      <c r="M14" s="98">
        <f t="shared" si="0"/>
        <v>1</v>
      </c>
      <c r="N14" s="149">
        <f t="shared" si="1"/>
        <v>17</v>
      </c>
      <c r="O14" s="308"/>
    </row>
    <row r="15" spans="1:15" ht="12" customHeight="1" x14ac:dyDescent="0.2">
      <c r="A15" s="90" t="s">
        <v>355</v>
      </c>
      <c r="B15" s="91" t="s">
        <v>375</v>
      </c>
      <c r="C15" s="91" t="s">
        <v>58</v>
      </c>
      <c r="D15" s="92"/>
      <c r="E15" s="61"/>
      <c r="F15" s="264">
        <v>16</v>
      </c>
      <c r="G15" s="61"/>
      <c r="H15" s="61"/>
      <c r="I15" s="61"/>
      <c r="J15" s="61"/>
      <c r="K15" s="119"/>
      <c r="L15" s="152">
        <f>SUM(E15:K15)</f>
        <v>16</v>
      </c>
      <c r="M15" s="95">
        <f t="shared" si="0"/>
        <v>1</v>
      </c>
      <c r="N15" s="149">
        <f t="shared" si="1"/>
        <v>16</v>
      </c>
      <c r="O15" s="237"/>
    </row>
    <row r="16" spans="1:15" ht="12" customHeight="1" x14ac:dyDescent="0.2">
      <c r="A16" s="90" t="s">
        <v>355</v>
      </c>
      <c r="B16" s="91" t="s">
        <v>44</v>
      </c>
      <c r="C16" s="91" t="s">
        <v>58</v>
      </c>
      <c r="D16" s="92">
        <v>1964</v>
      </c>
      <c r="E16" s="61"/>
      <c r="F16" s="264">
        <v>16</v>
      </c>
      <c r="G16" s="61"/>
      <c r="H16" s="97"/>
      <c r="I16" s="61"/>
      <c r="J16" s="61"/>
      <c r="K16" s="94"/>
      <c r="L16" s="152">
        <f>SUM(E16:K16)</f>
        <v>16</v>
      </c>
      <c r="M16" s="95">
        <f t="shared" si="0"/>
        <v>1</v>
      </c>
      <c r="N16" s="149">
        <f t="shared" si="1"/>
        <v>16</v>
      </c>
      <c r="O16" s="237"/>
    </row>
    <row r="17" spans="1:15" ht="12" customHeight="1" x14ac:dyDescent="0.2">
      <c r="A17" s="90" t="s">
        <v>372</v>
      </c>
      <c r="B17" s="91" t="s">
        <v>108</v>
      </c>
      <c r="C17" s="91" t="s">
        <v>58</v>
      </c>
      <c r="D17" s="92">
        <v>1973</v>
      </c>
      <c r="E17" s="61">
        <v>9</v>
      </c>
      <c r="F17" s="97">
        <v>3.5</v>
      </c>
      <c r="G17" s="120"/>
      <c r="H17" s="61"/>
      <c r="I17" s="264"/>
      <c r="J17" s="61"/>
      <c r="K17" s="94"/>
      <c r="L17" s="152">
        <f>SUM(E17:K17)</f>
        <v>12.5</v>
      </c>
      <c r="M17" s="95">
        <f t="shared" si="0"/>
        <v>2</v>
      </c>
      <c r="N17" s="149">
        <f t="shared" si="1"/>
        <v>12.5</v>
      </c>
      <c r="O17" s="237"/>
    </row>
    <row r="18" spans="1:15" ht="12" customHeight="1" x14ac:dyDescent="0.2">
      <c r="A18" s="90" t="s">
        <v>372</v>
      </c>
      <c r="B18" s="91" t="s">
        <v>32</v>
      </c>
      <c r="C18" s="91" t="s">
        <v>57</v>
      </c>
      <c r="D18" s="92">
        <v>1965</v>
      </c>
      <c r="E18" s="61">
        <v>9</v>
      </c>
      <c r="F18" s="61">
        <v>3.5</v>
      </c>
      <c r="G18" s="61"/>
      <c r="H18" s="61"/>
      <c r="I18" s="61"/>
      <c r="J18" s="61"/>
      <c r="K18" s="94"/>
      <c r="L18" s="152">
        <f>SUM(E18:K18)</f>
        <v>12.5</v>
      </c>
      <c r="M18" s="95">
        <f t="shared" si="0"/>
        <v>2</v>
      </c>
      <c r="N18" s="149">
        <f t="shared" si="1"/>
        <v>12.5</v>
      </c>
      <c r="O18" s="237"/>
    </row>
    <row r="19" spans="1:15" ht="12" customHeight="1" x14ac:dyDescent="0.2">
      <c r="A19" s="90" t="s">
        <v>382</v>
      </c>
      <c r="B19" s="91" t="s">
        <v>33</v>
      </c>
      <c r="C19" s="91" t="s">
        <v>57</v>
      </c>
      <c r="D19" s="92">
        <v>1966</v>
      </c>
      <c r="E19" s="120">
        <v>9</v>
      </c>
      <c r="F19" s="120">
        <v>2.5</v>
      </c>
      <c r="G19" s="97"/>
      <c r="H19" s="61"/>
      <c r="I19" s="264"/>
      <c r="J19" s="61"/>
      <c r="K19" s="94"/>
      <c r="L19" s="152">
        <f>SUM(E19:K19)</f>
        <v>11.5</v>
      </c>
      <c r="M19" s="95">
        <f t="shared" si="0"/>
        <v>2</v>
      </c>
      <c r="N19" s="149">
        <f t="shared" si="1"/>
        <v>11.5</v>
      </c>
      <c r="O19" s="237"/>
    </row>
    <row r="20" spans="1:15" ht="12" customHeight="1" x14ac:dyDescent="0.2">
      <c r="A20" s="90" t="s">
        <v>382</v>
      </c>
      <c r="B20" s="91" t="s">
        <v>279</v>
      </c>
      <c r="C20" s="91" t="s">
        <v>57</v>
      </c>
      <c r="D20" s="92"/>
      <c r="E20" s="61">
        <v>9</v>
      </c>
      <c r="F20" s="61">
        <v>2.5</v>
      </c>
      <c r="G20" s="61"/>
      <c r="H20" s="61"/>
      <c r="I20" s="61"/>
      <c r="J20" s="61"/>
      <c r="K20" s="94"/>
      <c r="L20" s="152">
        <f>SUM(E20:K20)</f>
        <v>11.5</v>
      </c>
      <c r="M20" s="98">
        <f t="shared" si="0"/>
        <v>2</v>
      </c>
      <c r="N20" s="149">
        <f t="shared" si="1"/>
        <v>11.5</v>
      </c>
      <c r="O20" s="238"/>
    </row>
    <row r="21" spans="1:15" ht="12" customHeight="1" thickBot="1" x14ac:dyDescent="0.25">
      <c r="A21" s="560" t="s">
        <v>382</v>
      </c>
      <c r="B21" s="449" t="s">
        <v>204</v>
      </c>
      <c r="C21" s="449" t="s">
        <v>57</v>
      </c>
      <c r="D21" s="450"/>
      <c r="E21" s="451">
        <v>9</v>
      </c>
      <c r="F21" s="561">
        <v>2.5</v>
      </c>
      <c r="G21" s="451"/>
      <c r="H21" s="451"/>
      <c r="I21" s="562"/>
      <c r="J21" s="563"/>
      <c r="K21" s="564"/>
      <c r="L21" s="453">
        <f>SUM(E21:K21)</f>
        <v>11.5</v>
      </c>
      <c r="M21" s="167">
        <f t="shared" si="0"/>
        <v>2</v>
      </c>
      <c r="N21" s="454">
        <f t="shared" si="1"/>
        <v>11.5</v>
      </c>
      <c r="O21" s="565"/>
    </row>
    <row r="22" spans="1:15" ht="12" customHeight="1" x14ac:dyDescent="0.2">
      <c r="A22" s="140" t="s">
        <v>281</v>
      </c>
      <c r="B22" s="141" t="s">
        <v>242</v>
      </c>
      <c r="C22" s="141" t="s">
        <v>58</v>
      </c>
      <c r="D22" s="30">
        <v>1991</v>
      </c>
      <c r="E22" s="55"/>
      <c r="F22" s="55">
        <v>10</v>
      </c>
      <c r="G22" s="55"/>
      <c r="H22" s="296"/>
      <c r="I22" s="128"/>
      <c r="J22" s="128"/>
      <c r="K22" s="352"/>
      <c r="L22" s="154">
        <f>SUM(E22:K22)</f>
        <v>10</v>
      </c>
      <c r="M22" s="116">
        <f t="shared" si="0"/>
        <v>1</v>
      </c>
      <c r="N22" s="150">
        <f t="shared" si="1"/>
        <v>10</v>
      </c>
      <c r="O22" s="96"/>
    </row>
    <row r="23" spans="1:15" ht="12" customHeight="1" x14ac:dyDescent="0.2">
      <c r="A23" s="90" t="s">
        <v>281</v>
      </c>
      <c r="B23" s="91" t="s">
        <v>173</v>
      </c>
      <c r="C23" s="91" t="s">
        <v>58</v>
      </c>
      <c r="D23" s="92">
        <v>1973</v>
      </c>
      <c r="E23" s="61"/>
      <c r="F23" s="61">
        <v>10</v>
      </c>
      <c r="G23" s="61"/>
      <c r="H23" s="268"/>
      <c r="I23" s="61"/>
      <c r="J23" s="61"/>
      <c r="K23" s="94"/>
      <c r="L23" s="152">
        <f>SUM(E23:K23)</f>
        <v>10</v>
      </c>
      <c r="M23" s="95">
        <f t="shared" si="0"/>
        <v>1</v>
      </c>
      <c r="N23" s="149">
        <f t="shared" si="1"/>
        <v>10</v>
      </c>
      <c r="O23" s="96"/>
    </row>
    <row r="24" spans="1:15" ht="12" customHeight="1" x14ac:dyDescent="0.2">
      <c r="A24" s="90" t="s">
        <v>383</v>
      </c>
      <c r="B24" s="91" t="s">
        <v>313</v>
      </c>
      <c r="C24" s="91" t="s">
        <v>58</v>
      </c>
      <c r="D24" s="92"/>
      <c r="E24" s="97">
        <v>9</v>
      </c>
      <c r="F24" s="97"/>
      <c r="G24" s="115"/>
      <c r="H24" s="115"/>
      <c r="I24" s="268"/>
      <c r="J24" s="61"/>
      <c r="K24" s="94"/>
      <c r="L24" s="152">
        <f>SUM(E24:K24)</f>
        <v>9</v>
      </c>
      <c r="M24" s="98">
        <f t="shared" si="0"/>
        <v>1</v>
      </c>
      <c r="N24" s="149">
        <f t="shared" si="1"/>
        <v>9</v>
      </c>
      <c r="O24" s="99"/>
    </row>
    <row r="25" spans="1:15" ht="12" customHeight="1" x14ac:dyDescent="0.2">
      <c r="A25" s="90" t="s">
        <v>383</v>
      </c>
      <c r="B25" s="91" t="s">
        <v>39</v>
      </c>
      <c r="C25" s="91" t="s">
        <v>57</v>
      </c>
      <c r="D25" s="92"/>
      <c r="E25" s="61">
        <v>9</v>
      </c>
      <c r="F25" s="61"/>
      <c r="G25" s="61"/>
      <c r="H25" s="61"/>
      <c r="I25" s="61"/>
      <c r="J25" s="61"/>
      <c r="K25" s="94"/>
      <c r="L25" s="152">
        <f>SUM(E25:K25)</f>
        <v>9</v>
      </c>
      <c r="M25" s="95">
        <f t="shared" si="0"/>
        <v>1</v>
      </c>
      <c r="N25" s="149">
        <f t="shared" si="1"/>
        <v>9</v>
      </c>
      <c r="O25" s="96"/>
    </row>
    <row r="26" spans="1:15" ht="12" customHeight="1" x14ac:dyDescent="0.2">
      <c r="A26" s="90" t="s">
        <v>383</v>
      </c>
      <c r="B26" s="91" t="s">
        <v>274</v>
      </c>
      <c r="C26" s="91" t="s">
        <v>57</v>
      </c>
      <c r="D26" s="92"/>
      <c r="E26" s="61">
        <v>9</v>
      </c>
      <c r="F26" s="61"/>
      <c r="G26" s="61"/>
      <c r="H26" s="61"/>
      <c r="I26" s="61"/>
      <c r="J26" s="61"/>
      <c r="K26" s="94"/>
      <c r="L26" s="152">
        <f>SUM(E26:K26)</f>
        <v>9</v>
      </c>
      <c r="M26" s="95">
        <f t="shared" si="0"/>
        <v>1</v>
      </c>
      <c r="N26" s="149">
        <f t="shared" si="1"/>
        <v>9</v>
      </c>
      <c r="O26" s="121"/>
    </row>
    <row r="27" spans="1:15" ht="12" customHeight="1" x14ac:dyDescent="0.2">
      <c r="A27" s="90" t="s">
        <v>383</v>
      </c>
      <c r="B27" s="91" t="s">
        <v>103</v>
      </c>
      <c r="C27" s="91" t="s">
        <v>58</v>
      </c>
      <c r="D27" s="92">
        <v>1972</v>
      </c>
      <c r="E27" s="120"/>
      <c r="F27" s="120">
        <v>9</v>
      </c>
      <c r="G27" s="61"/>
      <c r="H27" s="61"/>
      <c r="I27" s="61"/>
      <c r="J27" s="61"/>
      <c r="K27" s="94"/>
      <c r="L27" s="152">
        <f>SUM(E27:K27)</f>
        <v>9</v>
      </c>
      <c r="M27" s="98">
        <f t="shared" si="0"/>
        <v>1</v>
      </c>
      <c r="N27" s="149">
        <f t="shared" si="1"/>
        <v>9</v>
      </c>
      <c r="O27" s="100"/>
    </row>
    <row r="28" spans="1:15" ht="12" customHeight="1" x14ac:dyDescent="0.2">
      <c r="A28" s="90" t="s">
        <v>383</v>
      </c>
      <c r="B28" s="91" t="s">
        <v>40</v>
      </c>
      <c r="C28" s="91" t="s">
        <v>57</v>
      </c>
      <c r="D28" s="92"/>
      <c r="E28" s="61"/>
      <c r="F28" s="61">
        <v>9</v>
      </c>
      <c r="G28" s="61"/>
      <c r="H28" s="61"/>
      <c r="I28" s="61"/>
      <c r="J28" s="61"/>
      <c r="K28" s="94"/>
      <c r="L28" s="152">
        <f>SUM(E28:K28)</f>
        <v>9</v>
      </c>
      <c r="M28" s="98">
        <f t="shared" si="0"/>
        <v>1</v>
      </c>
      <c r="N28" s="149">
        <f t="shared" si="1"/>
        <v>9</v>
      </c>
      <c r="O28" s="99"/>
    </row>
    <row r="29" spans="1:15" ht="12" customHeight="1" x14ac:dyDescent="0.2">
      <c r="A29" s="90" t="s">
        <v>383</v>
      </c>
      <c r="B29" s="91" t="s">
        <v>41</v>
      </c>
      <c r="C29" s="91" t="s">
        <v>58</v>
      </c>
      <c r="D29" s="92">
        <v>1970</v>
      </c>
      <c r="E29" s="61"/>
      <c r="F29" s="61">
        <v>9</v>
      </c>
      <c r="G29" s="61"/>
      <c r="H29" s="332"/>
      <c r="I29" s="61"/>
      <c r="J29" s="61"/>
      <c r="K29" s="94"/>
      <c r="L29" s="152">
        <f>SUM(E29:K29)</f>
        <v>9</v>
      </c>
      <c r="M29" s="98">
        <f t="shared" si="0"/>
        <v>1</v>
      </c>
      <c r="N29" s="149">
        <f t="shared" si="1"/>
        <v>9</v>
      </c>
      <c r="O29" s="99"/>
    </row>
    <row r="30" spans="1:15" ht="12" customHeight="1" x14ac:dyDescent="0.2">
      <c r="A30" s="90" t="s">
        <v>383</v>
      </c>
      <c r="B30" s="142" t="s">
        <v>142</v>
      </c>
      <c r="C30" s="142" t="s">
        <v>57</v>
      </c>
      <c r="D30" s="143"/>
      <c r="E30" s="72"/>
      <c r="F30" s="72">
        <v>9</v>
      </c>
      <c r="G30" s="72"/>
      <c r="H30" s="557"/>
      <c r="I30" s="72"/>
      <c r="J30" s="72"/>
      <c r="K30" s="144"/>
      <c r="L30" s="153">
        <f>SUM(E30:K30)</f>
        <v>9</v>
      </c>
      <c r="M30" s="145">
        <f t="shared" si="0"/>
        <v>1</v>
      </c>
      <c r="N30" s="151">
        <f t="shared" si="1"/>
        <v>9</v>
      </c>
      <c r="O30" s="101"/>
    </row>
    <row r="31" spans="1:15" ht="12" customHeight="1" x14ac:dyDescent="0.2">
      <c r="A31" s="90" t="s">
        <v>383</v>
      </c>
      <c r="B31" s="142" t="s">
        <v>21</v>
      </c>
      <c r="C31" s="142" t="s">
        <v>57</v>
      </c>
      <c r="D31" s="143">
        <v>1979</v>
      </c>
      <c r="E31" s="72"/>
      <c r="F31" s="72">
        <v>9</v>
      </c>
      <c r="G31" s="72"/>
      <c r="H31" s="387"/>
      <c r="I31" s="72"/>
      <c r="J31" s="72"/>
      <c r="K31" s="144"/>
      <c r="L31" s="153">
        <f>SUM(E31:K31)</f>
        <v>9</v>
      </c>
      <c r="M31" s="145">
        <f t="shared" si="0"/>
        <v>1</v>
      </c>
      <c r="N31" s="151">
        <f t="shared" si="1"/>
        <v>9</v>
      </c>
      <c r="O31" s="101"/>
    </row>
    <row r="32" spans="1:15" ht="12" customHeight="1" x14ac:dyDescent="0.2">
      <c r="A32" s="90" t="s">
        <v>383</v>
      </c>
      <c r="B32" s="233" t="s">
        <v>28</v>
      </c>
      <c r="C32" s="233" t="s">
        <v>57</v>
      </c>
      <c r="D32" s="298">
        <v>1970</v>
      </c>
      <c r="E32" s="73"/>
      <c r="F32" s="73">
        <v>9</v>
      </c>
      <c r="G32" s="73"/>
      <c r="H32" s="73"/>
      <c r="I32" s="73"/>
      <c r="J32" s="73"/>
      <c r="K32" s="234"/>
      <c r="L32" s="153">
        <f>SUM(E32:K32)</f>
        <v>9</v>
      </c>
      <c r="M32" s="145">
        <f t="shared" si="0"/>
        <v>1</v>
      </c>
      <c r="N32" s="151">
        <f t="shared" si="1"/>
        <v>9</v>
      </c>
      <c r="O32" s="224"/>
    </row>
    <row r="33" spans="1:15" ht="12" customHeight="1" x14ac:dyDescent="0.2">
      <c r="A33" s="232" t="s">
        <v>384</v>
      </c>
      <c r="B33" s="233" t="s">
        <v>140</v>
      </c>
      <c r="C33" s="233" t="s">
        <v>58</v>
      </c>
      <c r="D33" s="298"/>
      <c r="E33" s="73">
        <v>2.5</v>
      </c>
      <c r="F33" s="73">
        <v>2.5</v>
      </c>
      <c r="G33" s="73"/>
      <c r="H33" s="73"/>
      <c r="I33" s="73"/>
      <c r="J33" s="73"/>
      <c r="K33" s="234"/>
      <c r="L33" s="230">
        <f>SUM(E33:K33)</f>
        <v>5</v>
      </c>
      <c r="M33" s="8">
        <f t="shared" si="0"/>
        <v>2</v>
      </c>
      <c r="N33" s="231">
        <f t="shared" si="1"/>
        <v>5</v>
      </c>
      <c r="O33" s="224"/>
    </row>
    <row r="34" spans="1:15" ht="12" customHeight="1" x14ac:dyDescent="0.2">
      <c r="A34" s="140" t="s">
        <v>384</v>
      </c>
      <c r="B34" s="141" t="s">
        <v>94</v>
      </c>
      <c r="C34" s="141" t="s">
        <v>57</v>
      </c>
      <c r="D34" s="30">
        <v>1980</v>
      </c>
      <c r="E34" s="55">
        <v>2.5</v>
      </c>
      <c r="F34" s="55">
        <v>2.5</v>
      </c>
      <c r="G34" s="293"/>
      <c r="H34" s="55"/>
      <c r="I34" s="55"/>
      <c r="J34" s="55"/>
      <c r="K34" s="188"/>
      <c r="L34" s="155">
        <f>SUM(E34:K34)</f>
        <v>5</v>
      </c>
      <c r="M34" s="95">
        <f t="shared" si="0"/>
        <v>2</v>
      </c>
      <c r="N34" s="150">
        <f t="shared" si="1"/>
        <v>5</v>
      </c>
      <c r="O34" s="96"/>
    </row>
    <row r="35" spans="1:15" ht="12" customHeight="1" x14ac:dyDescent="0.2">
      <c r="A35" s="232" t="s">
        <v>385</v>
      </c>
      <c r="B35" s="91" t="s">
        <v>300</v>
      </c>
      <c r="C35" s="91" t="s">
        <v>58</v>
      </c>
      <c r="D35" s="92"/>
      <c r="E35" s="61">
        <v>2.5</v>
      </c>
      <c r="F35" s="97">
        <v>2</v>
      </c>
      <c r="G35" s="120"/>
      <c r="H35" s="61"/>
      <c r="I35" s="264"/>
      <c r="J35" s="61"/>
      <c r="K35" s="94"/>
      <c r="L35" s="152">
        <f>SUM(E35:K35)</f>
        <v>4.5</v>
      </c>
      <c r="M35" s="98">
        <f t="shared" si="0"/>
        <v>2</v>
      </c>
      <c r="N35" s="149">
        <f t="shared" si="1"/>
        <v>4.5</v>
      </c>
      <c r="O35" s="99"/>
    </row>
    <row r="36" spans="1:15" ht="12" customHeight="1" x14ac:dyDescent="0.2">
      <c r="A36" s="140" t="s">
        <v>385</v>
      </c>
      <c r="B36" s="91" t="s">
        <v>317</v>
      </c>
      <c r="C36" s="91" t="s">
        <v>58</v>
      </c>
      <c r="D36" s="92"/>
      <c r="E36" s="61">
        <v>2.5</v>
      </c>
      <c r="F36" s="97">
        <v>2</v>
      </c>
      <c r="G36" s="120"/>
      <c r="H36" s="61"/>
      <c r="I36" s="264"/>
      <c r="J36" s="61"/>
      <c r="K36" s="94"/>
      <c r="L36" s="152">
        <f>SUM(E36:K36)</f>
        <v>4.5</v>
      </c>
      <c r="M36" s="98">
        <f t="shared" si="0"/>
        <v>2</v>
      </c>
      <c r="N36" s="149">
        <f t="shared" si="1"/>
        <v>4.5</v>
      </c>
      <c r="O36" s="99"/>
    </row>
    <row r="37" spans="1:15" ht="12" customHeight="1" x14ac:dyDescent="0.2">
      <c r="A37" s="232" t="s">
        <v>343</v>
      </c>
      <c r="B37" s="233" t="s">
        <v>315</v>
      </c>
      <c r="C37" s="233" t="s">
        <v>63</v>
      </c>
      <c r="D37" s="298"/>
      <c r="E37" s="73">
        <v>3.5</v>
      </c>
      <c r="F37" s="329"/>
      <c r="G37" s="556"/>
      <c r="H37" s="73"/>
      <c r="I37" s="329"/>
      <c r="J37" s="73"/>
      <c r="K37" s="234"/>
      <c r="L37" s="230">
        <f>SUM(E37:K37)</f>
        <v>3.5</v>
      </c>
      <c r="M37" s="8">
        <f t="shared" si="0"/>
        <v>1</v>
      </c>
      <c r="N37" s="231">
        <f t="shared" si="1"/>
        <v>3.5</v>
      </c>
      <c r="O37" s="224"/>
    </row>
    <row r="38" spans="1:15" ht="12" customHeight="1" x14ac:dyDescent="0.2">
      <c r="A38" s="140" t="s">
        <v>343</v>
      </c>
      <c r="B38" s="141" t="s">
        <v>316</v>
      </c>
      <c r="C38" s="141" t="s">
        <v>63</v>
      </c>
      <c r="D38" s="30"/>
      <c r="E38" s="55">
        <v>3.5</v>
      </c>
      <c r="F38" s="330"/>
      <c r="G38" s="351"/>
      <c r="H38" s="55"/>
      <c r="I38" s="330"/>
      <c r="J38" s="55"/>
      <c r="K38" s="188"/>
      <c r="L38" s="155">
        <f>SUM(E38:K38)</f>
        <v>3.5</v>
      </c>
      <c r="M38" s="95">
        <f t="shared" si="0"/>
        <v>1</v>
      </c>
      <c r="N38" s="150">
        <f t="shared" si="1"/>
        <v>3.5</v>
      </c>
      <c r="O38" s="96"/>
    </row>
    <row r="39" spans="1:15" ht="12" customHeight="1" x14ac:dyDescent="0.2">
      <c r="A39" s="232" t="s">
        <v>386</v>
      </c>
      <c r="B39" s="91" t="s">
        <v>134</v>
      </c>
      <c r="C39" s="91" t="s">
        <v>72</v>
      </c>
      <c r="D39" s="92"/>
      <c r="E39" s="97">
        <v>2.5</v>
      </c>
      <c r="F39" s="97"/>
      <c r="G39" s="115"/>
      <c r="H39" s="115"/>
      <c r="I39" s="268"/>
      <c r="J39" s="61"/>
      <c r="K39" s="94"/>
      <c r="L39" s="152">
        <f>SUM(E39:K39)</f>
        <v>2.5</v>
      </c>
      <c r="M39" s="98">
        <f t="shared" si="0"/>
        <v>1</v>
      </c>
      <c r="N39" s="149">
        <f t="shared" si="1"/>
        <v>2.5</v>
      </c>
      <c r="O39" s="99"/>
    </row>
    <row r="40" spans="1:15" ht="12" customHeight="1" x14ac:dyDescent="0.2">
      <c r="A40" s="140" t="s">
        <v>386</v>
      </c>
      <c r="B40" s="91" t="s">
        <v>322</v>
      </c>
      <c r="C40" s="91" t="s">
        <v>57</v>
      </c>
      <c r="D40" s="92"/>
      <c r="E40" s="97"/>
      <c r="F40" s="97">
        <v>2.5</v>
      </c>
      <c r="G40" s="115"/>
      <c r="H40" s="115"/>
      <c r="I40" s="268"/>
      <c r="J40" s="61"/>
      <c r="K40" s="94"/>
      <c r="L40" s="152">
        <f>SUM(E40:K40)</f>
        <v>2.5</v>
      </c>
      <c r="M40" s="98">
        <f t="shared" si="0"/>
        <v>1</v>
      </c>
      <c r="N40" s="149">
        <f t="shared" si="1"/>
        <v>2.5</v>
      </c>
      <c r="O40" s="224"/>
    </row>
    <row r="41" spans="1:15" ht="12" customHeight="1" x14ac:dyDescent="0.2">
      <c r="A41" s="232" t="s">
        <v>386</v>
      </c>
      <c r="B41" s="91" t="s">
        <v>318</v>
      </c>
      <c r="C41" s="91" t="s">
        <v>319</v>
      </c>
      <c r="D41" s="92"/>
      <c r="E41" s="61">
        <v>2.5</v>
      </c>
      <c r="F41" s="61"/>
      <c r="G41" s="61"/>
      <c r="H41" s="61"/>
      <c r="I41" s="14"/>
      <c r="J41" s="209"/>
      <c r="K41" s="127"/>
      <c r="L41" s="152">
        <f>SUM(E41:K41)</f>
        <v>2.5</v>
      </c>
      <c r="M41" s="98">
        <f t="shared" si="0"/>
        <v>1</v>
      </c>
      <c r="N41" s="149">
        <f t="shared" si="1"/>
        <v>2.5</v>
      </c>
      <c r="O41" s="224"/>
    </row>
    <row r="42" spans="1:15" ht="12" customHeight="1" x14ac:dyDescent="0.2">
      <c r="A42" s="140" t="s">
        <v>387</v>
      </c>
      <c r="B42" s="91" t="s">
        <v>378</v>
      </c>
      <c r="C42" s="91"/>
      <c r="D42" s="92"/>
      <c r="E42" s="61"/>
      <c r="F42" s="61">
        <v>2</v>
      </c>
      <c r="G42" s="61"/>
      <c r="H42" s="61"/>
      <c r="I42" s="14"/>
      <c r="J42" s="209"/>
      <c r="K42" s="127"/>
      <c r="L42" s="152">
        <f>SUM(E42:K42)</f>
        <v>2</v>
      </c>
      <c r="M42" s="98">
        <f t="shared" si="0"/>
        <v>1</v>
      </c>
      <c r="N42" s="149">
        <f t="shared" si="1"/>
        <v>2</v>
      </c>
      <c r="O42" s="224"/>
    </row>
    <row r="43" spans="1:15" ht="12" customHeight="1" x14ac:dyDescent="0.2">
      <c r="A43" s="140" t="s">
        <v>387</v>
      </c>
      <c r="B43" s="91" t="s">
        <v>379</v>
      </c>
      <c r="C43" s="91" t="s">
        <v>57</v>
      </c>
      <c r="D43" s="92"/>
      <c r="E43" s="61"/>
      <c r="F43" s="61">
        <v>2</v>
      </c>
      <c r="G43" s="61"/>
      <c r="H43" s="332"/>
      <c r="I43" s="14"/>
      <c r="J43" s="209"/>
      <c r="K43" s="127"/>
      <c r="L43" s="152">
        <f>SUM(E43:K43)</f>
        <v>2</v>
      </c>
      <c r="M43" s="98">
        <f t="shared" si="0"/>
        <v>1</v>
      </c>
      <c r="N43" s="149">
        <f t="shared" si="1"/>
        <v>2</v>
      </c>
      <c r="O43" s="224"/>
    </row>
    <row r="44" spans="1:15" ht="12" customHeight="1" x14ac:dyDescent="0.2">
      <c r="A44" s="140" t="s">
        <v>387</v>
      </c>
      <c r="B44" s="91" t="s">
        <v>380</v>
      </c>
      <c r="C44" s="91" t="s">
        <v>57</v>
      </c>
      <c r="D44" s="92"/>
      <c r="E44" s="61"/>
      <c r="F44" s="61">
        <v>2</v>
      </c>
      <c r="G44" s="61"/>
      <c r="H44" s="332"/>
      <c r="I44" s="14"/>
      <c r="J44" s="209"/>
      <c r="K44" s="125"/>
      <c r="L44" s="152">
        <f>SUM(E44:K44)</f>
        <v>2</v>
      </c>
      <c r="M44" s="98">
        <f t="shared" si="0"/>
        <v>1</v>
      </c>
      <c r="N44" s="149">
        <f t="shared" si="1"/>
        <v>2</v>
      </c>
      <c r="O44" s="224"/>
    </row>
    <row r="45" spans="1:15" ht="12" customHeight="1" x14ac:dyDescent="0.2">
      <c r="A45" s="140" t="s">
        <v>387</v>
      </c>
      <c r="B45" s="91" t="s">
        <v>168</v>
      </c>
      <c r="C45" s="91" t="s">
        <v>57</v>
      </c>
      <c r="D45" s="92"/>
      <c r="E45" s="61"/>
      <c r="F45" s="61">
        <v>2</v>
      </c>
      <c r="G45" s="61"/>
      <c r="H45" s="61"/>
      <c r="I45" s="14"/>
      <c r="J45" s="14"/>
      <c r="K45" s="558"/>
      <c r="L45" s="152">
        <f>SUM(E45:K45)</f>
        <v>2</v>
      </c>
      <c r="M45" s="98">
        <f t="shared" si="0"/>
        <v>1</v>
      </c>
      <c r="N45" s="149">
        <f t="shared" si="1"/>
        <v>2</v>
      </c>
      <c r="O45" s="224"/>
    </row>
    <row r="46" spans="1:15" ht="12" customHeight="1" x14ac:dyDescent="0.2">
      <c r="A46" s="140" t="s">
        <v>387</v>
      </c>
      <c r="B46" s="91" t="s">
        <v>105</v>
      </c>
      <c r="C46" s="91" t="s">
        <v>57</v>
      </c>
      <c r="D46" s="92">
        <v>1966</v>
      </c>
      <c r="E46" s="61"/>
      <c r="F46" s="97">
        <v>2</v>
      </c>
      <c r="G46" s="61"/>
      <c r="H46" s="61"/>
      <c r="I46" s="14"/>
      <c r="J46" s="14"/>
      <c r="K46" s="558"/>
      <c r="L46" s="152">
        <f>SUM(E46:K46)</f>
        <v>2</v>
      </c>
      <c r="M46" s="98">
        <f t="shared" si="0"/>
        <v>1</v>
      </c>
      <c r="N46" s="149">
        <f t="shared" si="1"/>
        <v>2</v>
      </c>
      <c r="O46" s="224"/>
    </row>
    <row r="47" spans="1:15" ht="12" customHeight="1" x14ac:dyDescent="0.2">
      <c r="A47" s="140" t="s">
        <v>387</v>
      </c>
      <c r="B47" s="91" t="s">
        <v>128</v>
      </c>
      <c r="C47" s="91" t="s">
        <v>57</v>
      </c>
      <c r="D47" s="92"/>
      <c r="E47" s="61"/>
      <c r="F47" s="97">
        <v>2</v>
      </c>
      <c r="G47" s="61"/>
      <c r="H47" s="61"/>
      <c r="I47" s="14"/>
      <c r="J47" s="14"/>
      <c r="K47" s="267"/>
      <c r="L47" s="152">
        <f>SUM(E47:K47)</f>
        <v>2</v>
      </c>
      <c r="M47" s="98">
        <f t="shared" si="0"/>
        <v>1</v>
      </c>
      <c r="N47" s="149">
        <f t="shared" si="1"/>
        <v>2</v>
      </c>
      <c r="O47" s="126"/>
    </row>
    <row r="48" spans="1:15" ht="12" customHeight="1" x14ac:dyDescent="0.2">
      <c r="A48" s="232" t="s">
        <v>388</v>
      </c>
      <c r="B48" s="91" t="s">
        <v>109</v>
      </c>
      <c r="C48" s="91" t="s">
        <v>58</v>
      </c>
      <c r="D48" s="92">
        <v>1965</v>
      </c>
      <c r="E48" s="265"/>
      <c r="F48" s="264"/>
      <c r="G48" s="61"/>
      <c r="H48" s="239"/>
      <c r="I48" s="14"/>
      <c r="J48" s="14"/>
      <c r="K48" s="389"/>
      <c r="L48" s="152">
        <f>SUM(E48:K48)</f>
        <v>0</v>
      </c>
      <c r="M48" s="98">
        <f t="shared" si="0"/>
        <v>0</v>
      </c>
      <c r="N48" s="149">
        <f t="shared" si="1"/>
        <v>0</v>
      </c>
      <c r="O48" s="121"/>
    </row>
    <row r="49" spans="1:15" ht="12" customHeight="1" x14ac:dyDescent="0.2">
      <c r="A49" s="140" t="s">
        <v>388</v>
      </c>
      <c r="B49" s="91" t="s">
        <v>23</v>
      </c>
      <c r="C49" s="91" t="s">
        <v>58</v>
      </c>
      <c r="D49" s="92">
        <v>1963</v>
      </c>
      <c r="E49" s="61"/>
      <c r="F49" s="61"/>
      <c r="G49" s="61"/>
      <c r="H49" s="97"/>
      <c r="I49" s="61"/>
      <c r="J49" s="61"/>
      <c r="K49" s="94"/>
      <c r="L49" s="152">
        <f>SUM(E49:K49)</f>
        <v>0</v>
      </c>
      <c r="M49" s="98">
        <f t="shared" si="0"/>
        <v>0</v>
      </c>
      <c r="N49" s="149">
        <f t="shared" si="1"/>
        <v>0</v>
      </c>
      <c r="O49" s="99"/>
    </row>
    <row r="50" spans="1:15" ht="12" customHeight="1" x14ac:dyDescent="0.2">
      <c r="A50" s="232" t="s">
        <v>388</v>
      </c>
      <c r="B50" s="91" t="s">
        <v>82</v>
      </c>
      <c r="C50" s="91" t="s">
        <v>58</v>
      </c>
      <c r="D50" s="92">
        <v>1969</v>
      </c>
      <c r="E50" s="97"/>
      <c r="F50" s="268"/>
      <c r="G50" s="97"/>
      <c r="H50" s="214"/>
      <c r="I50" s="266"/>
      <c r="J50" s="14"/>
      <c r="K50" s="103"/>
      <c r="L50" s="156">
        <f>SUM(E50:K50)</f>
        <v>0</v>
      </c>
      <c r="M50" s="51">
        <f t="shared" si="0"/>
        <v>0</v>
      </c>
      <c r="N50" s="149">
        <f t="shared" si="1"/>
        <v>0</v>
      </c>
      <c r="O50" s="126"/>
    </row>
    <row r="51" spans="1:15" ht="12" customHeight="1" x14ac:dyDescent="0.2">
      <c r="A51" s="140" t="s">
        <v>388</v>
      </c>
      <c r="B51" s="91" t="s">
        <v>215</v>
      </c>
      <c r="C51" s="91" t="s">
        <v>58</v>
      </c>
      <c r="D51" s="197"/>
      <c r="E51" s="268"/>
      <c r="F51" s="265"/>
      <c r="G51" s="61"/>
      <c r="H51" s="61"/>
      <c r="I51" s="14"/>
      <c r="J51" s="209"/>
      <c r="K51" s="292"/>
      <c r="L51" s="156">
        <f>SUM(E51:K51)</f>
        <v>0</v>
      </c>
      <c r="M51" s="51">
        <f t="shared" si="0"/>
        <v>0</v>
      </c>
      <c r="N51" s="149">
        <f t="shared" si="1"/>
        <v>0</v>
      </c>
      <c r="O51" s="121"/>
    </row>
    <row r="52" spans="1:15" ht="12" customHeight="1" x14ac:dyDescent="0.2">
      <c r="A52" s="232" t="s">
        <v>388</v>
      </c>
      <c r="B52" s="91" t="s">
        <v>149</v>
      </c>
      <c r="C52" s="91" t="s">
        <v>58</v>
      </c>
      <c r="D52" s="92">
        <v>1977</v>
      </c>
      <c r="E52" s="61"/>
      <c r="F52" s="61"/>
      <c r="G52" s="61"/>
      <c r="H52" s="61"/>
      <c r="I52" s="14"/>
      <c r="J52" s="209"/>
      <c r="K52" s="203"/>
      <c r="L52" s="291">
        <f>SUM(E52:K52)</f>
        <v>0</v>
      </c>
      <c r="M52" s="116">
        <f t="shared" ref="M52:M83" si="2">COUNT(E52:K52)</f>
        <v>0</v>
      </c>
      <c r="N52" s="149">
        <f t="shared" ref="N52:N83" si="3">L52</f>
        <v>0</v>
      </c>
      <c r="O52" s="121"/>
    </row>
    <row r="53" spans="1:15" ht="12" customHeight="1" x14ac:dyDescent="0.2">
      <c r="A53" s="140" t="s">
        <v>388</v>
      </c>
      <c r="B53" s="91" t="s">
        <v>232</v>
      </c>
      <c r="C53" s="91" t="s">
        <v>58</v>
      </c>
      <c r="D53" s="92">
        <v>1985</v>
      </c>
      <c r="E53" s="61"/>
      <c r="F53" s="61"/>
      <c r="G53" s="61"/>
      <c r="H53" s="61"/>
      <c r="I53" s="61"/>
      <c r="J53" s="61"/>
      <c r="K53" s="94"/>
      <c r="L53" s="152">
        <f>SUM(E53:K53)</f>
        <v>0</v>
      </c>
      <c r="M53" s="98">
        <f t="shared" si="2"/>
        <v>0</v>
      </c>
      <c r="N53" s="149">
        <f t="shared" si="3"/>
        <v>0</v>
      </c>
      <c r="O53" s="100"/>
    </row>
    <row r="54" spans="1:15" ht="12" customHeight="1" x14ac:dyDescent="0.2">
      <c r="A54" s="232" t="s">
        <v>388</v>
      </c>
      <c r="B54" s="91" t="s">
        <v>64</v>
      </c>
      <c r="C54" s="91" t="s">
        <v>58</v>
      </c>
      <c r="D54" s="92">
        <v>1982</v>
      </c>
      <c r="E54" s="264"/>
      <c r="F54" s="115"/>
      <c r="G54" s="239"/>
      <c r="H54" s="97"/>
      <c r="I54" s="61"/>
      <c r="J54" s="61"/>
      <c r="K54" s="94"/>
      <c r="L54" s="152">
        <f>SUM(E54:K54)</f>
        <v>0</v>
      </c>
      <c r="M54" s="98">
        <f t="shared" si="2"/>
        <v>0</v>
      </c>
      <c r="N54" s="149">
        <f t="shared" si="3"/>
        <v>0</v>
      </c>
      <c r="O54" s="99"/>
    </row>
    <row r="55" spans="1:15" ht="12" customHeight="1" x14ac:dyDescent="0.2">
      <c r="A55" s="140" t="s">
        <v>388</v>
      </c>
      <c r="B55" s="91" t="s">
        <v>86</v>
      </c>
      <c r="C55" s="91" t="s">
        <v>58</v>
      </c>
      <c r="D55" s="92">
        <v>1969</v>
      </c>
      <c r="E55" s="264"/>
      <c r="F55" s="115"/>
      <c r="G55" s="239"/>
      <c r="H55" s="97"/>
      <c r="I55" s="14"/>
      <c r="J55" s="13"/>
      <c r="K55" s="267"/>
      <c r="L55" s="207">
        <f>SUM(E55:K55)</f>
        <v>0</v>
      </c>
      <c r="M55" s="51">
        <f t="shared" si="2"/>
        <v>0</v>
      </c>
      <c r="N55" s="208">
        <f t="shared" si="3"/>
        <v>0</v>
      </c>
      <c r="O55" s="126"/>
    </row>
    <row r="56" spans="1:15" ht="12" customHeight="1" x14ac:dyDescent="0.2">
      <c r="A56" s="232" t="s">
        <v>388</v>
      </c>
      <c r="B56" s="141" t="s">
        <v>107</v>
      </c>
      <c r="C56" s="141" t="s">
        <v>58</v>
      </c>
      <c r="D56" s="30">
        <v>1960</v>
      </c>
      <c r="E56" s="55"/>
      <c r="F56" s="55"/>
      <c r="G56" s="55"/>
      <c r="H56" s="55"/>
      <c r="I56" s="55"/>
      <c r="J56" s="55"/>
      <c r="K56" s="188"/>
      <c r="L56" s="155">
        <f>SUM(E56:K56)</f>
        <v>0</v>
      </c>
      <c r="M56" s="95">
        <f t="shared" si="2"/>
        <v>0</v>
      </c>
      <c r="N56" s="150">
        <f t="shared" si="3"/>
        <v>0</v>
      </c>
      <c r="O56" s="96"/>
    </row>
    <row r="57" spans="1:15" ht="12" customHeight="1" x14ac:dyDescent="0.2">
      <c r="A57" s="140" t="s">
        <v>388</v>
      </c>
      <c r="B57" s="91" t="s">
        <v>59</v>
      </c>
      <c r="C57" s="91" t="s">
        <v>58</v>
      </c>
      <c r="D57" s="92">
        <v>1962</v>
      </c>
      <c r="E57" s="61"/>
      <c r="F57" s="61"/>
      <c r="G57" s="61"/>
      <c r="H57" s="61"/>
      <c r="I57" s="61"/>
      <c r="J57" s="61"/>
      <c r="K57" s="119"/>
      <c r="L57" s="152">
        <f>SUM(E57:K57)</f>
        <v>0</v>
      </c>
      <c r="M57" s="98">
        <f t="shared" si="2"/>
        <v>0</v>
      </c>
      <c r="N57" s="149">
        <f t="shared" si="3"/>
        <v>0</v>
      </c>
      <c r="O57" s="100"/>
    </row>
    <row r="58" spans="1:15" ht="12" customHeight="1" x14ac:dyDescent="0.2">
      <c r="A58" s="232" t="s">
        <v>388</v>
      </c>
      <c r="B58" s="91" t="s">
        <v>277</v>
      </c>
      <c r="C58" s="91" t="s">
        <v>58</v>
      </c>
      <c r="D58" s="92"/>
      <c r="E58" s="61"/>
      <c r="F58" s="61"/>
      <c r="G58" s="61"/>
      <c r="H58" s="61"/>
      <c r="I58" s="61"/>
      <c r="J58" s="61"/>
      <c r="K58" s="119"/>
      <c r="L58" s="152">
        <f>SUM(E58:K58)</f>
        <v>0</v>
      </c>
      <c r="M58" s="95">
        <f t="shared" si="2"/>
        <v>0</v>
      </c>
      <c r="N58" s="149">
        <f t="shared" si="3"/>
        <v>0</v>
      </c>
      <c r="O58" s="96"/>
    </row>
    <row r="59" spans="1:15" ht="12" customHeight="1" x14ac:dyDescent="0.2">
      <c r="A59" s="140" t="s">
        <v>388</v>
      </c>
      <c r="B59" s="91" t="s">
        <v>278</v>
      </c>
      <c r="C59" s="91" t="s">
        <v>57</v>
      </c>
      <c r="D59" s="92"/>
      <c r="E59" s="61"/>
      <c r="F59" s="61"/>
      <c r="G59" s="61"/>
      <c r="H59" s="61"/>
      <c r="I59" s="61"/>
      <c r="J59" s="61"/>
      <c r="K59" s="119"/>
      <c r="L59" s="152">
        <f>SUM(E59:K59)</f>
        <v>0</v>
      </c>
      <c r="M59" s="95">
        <f t="shared" si="2"/>
        <v>0</v>
      </c>
      <c r="N59" s="149">
        <f t="shared" si="3"/>
        <v>0</v>
      </c>
      <c r="O59" s="96"/>
    </row>
    <row r="60" spans="1:15" ht="12" customHeight="1" x14ac:dyDescent="0.2">
      <c r="A60" s="232" t="s">
        <v>388</v>
      </c>
      <c r="B60" s="91" t="s">
        <v>181</v>
      </c>
      <c r="C60" s="91" t="s">
        <v>57</v>
      </c>
      <c r="D60" s="92">
        <v>1971</v>
      </c>
      <c r="E60" s="120"/>
      <c r="F60" s="120"/>
      <c r="G60" s="214"/>
      <c r="H60" s="61"/>
      <c r="I60" s="61"/>
      <c r="J60" s="61"/>
      <c r="K60" s="94"/>
      <c r="L60" s="152">
        <f>SUM(E60:K60)</f>
        <v>0</v>
      </c>
      <c r="M60" s="95">
        <f t="shared" si="2"/>
        <v>0</v>
      </c>
      <c r="N60" s="149">
        <f t="shared" si="3"/>
        <v>0</v>
      </c>
      <c r="O60" s="96"/>
    </row>
    <row r="61" spans="1:15" ht="12" customHeight="1" x14ac:dyDescent="0.2">
      <c r="A61" s="140" t="s">
        <v>388</v>
      </c>
      <c r="B61" s="91" t="s">
        <v>78</v>
      </c>
      <c r="C61" s="91" t="s">
        <v>58</v>
      </c>
      <c r="D61" s="92">
        <v>1983</v>
      </c>
      <c r="E61" s="61"/>
      <c r="F61" s="61"/>
      <c r="G61" s="61"/>
      <c r="H61" s="61"/>
      <c r="I61" s="61"/>
      <c r="J61" s="61"/>
      <c r="K61" s="94"/>
      <c r="L61" s="152">
        <f>SUM(E61:K61)</f>
        <v>0</v>
      </c>
      <c r="M61" s="95">
        <f t="shared" si="2"/>
        <v>0</v>
      </c>
      <c r="N61" s="149">
        <f t="shared" si="3"/>
        <v>0</v>
      </c>
      <c r="O61" s="96"/>
    </row>
    <row r="62" spans="1:15" ht="12" customHeight="1" x14ac:dyDescent="0.2">
      <c r="A62" s="232" t="s">
        <v>388</v>
      </c>
      <c r="B62" s="91" t="s">
        <v>101</v>
      </c>
      <c r="C62" s="91" t="s">
        <v>58</v>
      </c>
      <c r="D62" s="92">
        <v>1961</v>
      </c>
      <c r="E62" s="61"/>
      <c r="F62" s="61"/>
      <c r="G62" s="97"/>
      <c r="H62" s="61"/>
      <c r="I62" s="61"/>
      <c r="J62" s="61"/>
      <c r="K62" s="94"/>
      <c r="L62" s="152">
        <f>SUM(E62:K62)</f>
        <v>0</v>
      </c>
      <c r="M62" s="95">
        <f t="shared" si="2"/>
        <v>0</v>
      </c>
      <c r="N62" s="149">
        <f t="shared" si="3"/>
        <v>0</v>
      </c>
      <c r="O62" s="96"/>
    </row>
    <row r="63" spans="1:15" ht="12" customHeight="1" x14ac:dyDescent="0.2">
      <c r="A63" s="140" t="s">
        <v>388</v>
      </c>
      <c r="B63" s="91" t="s">
        <v>115</v>
      </c>
      <c r="C63" s="91" t="s">
        <v>58</v>
      </c>
      <c r="D63" s="102">
        <v>1971</v>
      </c>
      <c r="E63" s="61"/>
      <c r="F63" s="61"/>
      <c r="G63" s="61"/>
      <c r="H63" s="61"/>
      <c r="I63" s="61"/>
      <c r="J63" s="61"/>
      <c r="K63" s="94"/>
      <c r="L63" s="152">
        <f>SUM(E63:K63)</f>
        <v>0</v>
      </c>
      <c r="M63" s="98">
        <f t="shared" si="2"/>
        <v>0</v>
      </c>
      <c r="N63" s="149">
        <f t="shared" si="3"/>
        <v>0</v>
      </c>
      <c r="O63" s="99"/>
    </row>
    <row r="64" spans="1:15" ht="12" customHeight="1" x14ac:dyDescent="0.2">
      <c r="A64" s="232" t="s">
        <v>388</v>
      </c>
      <c r="B64" s="91" t="s">
        <v>102</v>
      </c>
      <c r="C64" s="91" t="s">
        <v>58</v>
      </c>
      <c r="D64" s="92">
        <v>1967</v>
      </c>
      <c r="E64" s="61"/>
      <c r="F64" s="115"/>
      <c r="G64" s="61"/>
      <c r="H64" s="61"/>
      <c r="I64" s="61"/>
      <c r="J64" s="61"/>
      <c r="K64" s="119"/>
      <c r="L64" s="152">
        <f>SUM(E64:K64)</f>
        <v>0</v>
      </c>
      <c r="M64" s="98">
        <f t="shared" si="2"/>
        <v>0</v>
      </c>
      <c r="N64" s="149">
        <f t="shared" si="3"/>
        <v>0</v>
      </c>
      <c r="O64" s="100"/>
    </row>
    <row r="65" spans="1:15" ht="12" customHeight="1" x14ac:dyDescent="0.2">
      <c r="A65" s="140" t="s">
        <v>388</v>
      </c>
      <c r="B65" s="91" t="s">
        <v>113</v>
      </c>
      <c r="C65" s="91" t="s">
        <v>58</v>
      </c>
      <c r="D65" s="92">
        <v>1982</v>
      </c>
      <c r="E65" s="61"/>
      <c r="F65" s="61"/>
      <c r="G65" s="61"/>
      <c r="H65" s="61"/>
      <c r="I65" s="61"/>
      <c r="J65" s="61"/>
      <c r="K65" s="94"/>
      <c r="L65" s="152">
        <f>SUM(E65:K65)</f>
        <v>0</v>
      </c>
      <c r="M65" s="98">
        <f t="shared" si="2"/>
        <v>0</v>
      </c>
      <c r="N65" s="149">
        <f t="shared" si="3"/>
        <v>0</v>
      </c>
      <c r="O65" s="100"/>
    </row>
    <row r="66" spans="1:15" ht="12" customHeight="1" x14ac:dyDescent="0.2">
      <c r="A66" s="232" t="s">
        <v>388</v>
      </c>
      <c r="B66" s="91" t="s">
        <v>99</v>
      </c>
      <c r="C66" s="91" t="s">
        <v>58</v>
      </c>
      <c r="D66" s="92">
        <v>1966</v>
      </c>
      <c r="E66" s="97"/>
      <c r="F66" s="97"/>
      <c r="G66" s="97"/>
      <c r="H66" s="97"/>
      <c r="I66" s="93"/>
      <c r="J66" s="61"/>
      <c r="K66" s="94"/>
      <c r="L66" s="152">
        <f>SUM(E66:K66)</f>
        <v>0</v>
      </c>
      <c r="M66" s="98">
        <f t="shared" si="2"/>
        <v>0</v>
      </c>
      <c r="N66" s="149">
        <f t="shared" si="3"/>
        <v>0</v>
      </c>
      <c r="O66" s="99"/>
    </row>
    <row r="67" spans="1:15" ht="12" customHeight="1" x14ac:dyDescent="0.2">
      <c r="A67" s="140" t="s">
        <v>388</v>
      </c>
      <c r="B67" s="91" t="s">
        <v>235</v>
      </c>
      <c r="C67" s="91" t="s">
        <v>58</v>
      </c>
      <c r="D67" s="92"/>
      <c r="E67" s="61"/>
      <c r="F67" s="61"/>
      <c r="G67" s="61"/>
      <c r="H67" s="61"/>
      <c r="I67" s="61"/>
      <c r="J67" s="61"/>
      <c r="K67" s="94"/>
      <c r="L67" s="152">
        <f>SUM(E67:K67)</f>
        <v>0</v>
      </c>
      <c r="M67" s="98">
        <f t="shared" si="2"/>
        <v>0</v>
      </c>
      <c r="N67" s="149">
        <f t="shared" si="3"/>
        <v>0</v>
      </c>
      <c r="O67" s="99"/>
    </row>
    <row r="68" spans="1:15" ht="12" customHeight="1" x14ac:dyDescent="0.2">
      <c r="A68" s="232" t="s">
        <v>388</v>
      </c>
      <c r="B68" s="91" t="s">
        <v>166</v>
      </c>
      <c r="C68" s="91" t="s">
        <v>58</v>
      </c>
      <c r="D68" s="92"/>
      <c r="E68" s="61"/>
      <c r="F68" s="61"/>
      <c r="G68" s="61"/>
      <c r="H68" s="61"/>
      <c r="I68" s="61"/>
      <c r="J68" s="61"/>
      <c r="K68" s="94"/>
      <c r="L68" s="152">
        <f>SUM(E68:K68)</f>
        <v>0</v>
      </c>
      <c r="M68" s="98">
        <f t="shared" si="2"/>
        <v>0</v>
      </c>
      <c r="N68" s="149">
        <f t="shared" si="3"/>
        <v>0</v>
      </c>
      <c r="O68" s="99"/>
    </row>
    <row r="69" spans="1:15" ht="12" customHeight="1" x14ac:dyDescent="0.2">
      <c r="A69" s="140" t="s">
        <v>388</v>
      </c>
      <c r="B69" s="91" t="s">
        <v>148</v>
      </c>
      <c r="C69" s="91" t="s">
        <v>58</v>
      </c>
      <c r="D69" s="92">
        <v>1977</v>
      </c>
      <c r="E69" s="61"/>
      <c r="F69" s="61"/>
      <c r="G69" s="61"/>
      <c r="H69" s="61"/>
      <c r="I69" s="61"/>
      <c r="J69" s="61"/>
      <c r="K69" s="94"/>
      <c r="L69" s="152">
        <f>SUM(E69:K69)</f>
        <v>0</v>
      </c>
      <c r="M69" s="98">
        <f t="shared" si="2"/>
        <v>0</v>
      </c>
      <c r="N69" s="149">
        <f t="shared" si="3"/>
        <v>0</v>
      </c>
      <c r="O69" s="100"/>
    </row>
    <row r="70" spans="1:15" ht="12" customHeight="1" x14ac:dyDescent="0.2">
      <c r="A70" s="232" t="s">
        <v>388</v>
      </c>
      <c r="B70" s="91" t="s">
        <v>255</v>
      </c>
      <c r="C70" s="91" t="s">
        <v>58</v>
      </c>
      <c r="D70" s="92"/>
      <c r="E70" s="61"/>
      <c r="F70" s="61"/>
      <c r="G70" s="61"/>
      <c r="H70" s="61"/>
      <c r="I70" s="61"/>
      <c r="J70" s="61"/>
      <c r="K70" s="94"/>
      <c r="L70" s="152">
        <f>SUM(E70:K70)</f>
        <v>0</v>
      </c>
      <c r="M70" s="98">
        <f t="shared" si="2"/>
        <v>0</v>
      </c>
      <c r="N70" s="149">
        <f t="shared" si="3"/>
        <v>0</v>
      </c>
      <c r="O70" s="100"/>
    </row>
    <row r="71" spans="1:15" ht="12" customHeight="1" x14ac:dyDescent="0.2">
      <c r="A71" s="140" t="s">
        <v>388</v>
      </c>
      <c r="B71" s="91" t="s">
        <v>132</v>
      </c>
      <c r="C71" s="91" t="s">
        <v>57</v>
      </c>
      <c r="D71" s="92"/>
      <c r="E71" s="61"/>
      <c r="F71" s="61"/>
      <c r="G71" s="61"/>
      <c r="H71" s="61"/>
      <c r="I71" s="61"/>
      <c r="J71" s="61"/>
      <c r="K71" s="94"/>
      <c r="L71" s="152">
        <f>SUM(E71:K71)</f>
        <v>0</v>
      </c>
      <c r="M71" s="98">
        <f t="shared" si="2"/>
        <v>0</v>
      </c>
      <c r="N71" s="149">
        <f t="shared" si="3"/>
        <v>0</v>
      </c>
      <c r="O71" s="99"/>
    </row>
    <row r="72" spans="1:15" ht="12" customHeight="1" x14ac:dyDescent="0.2">
      <c r="A72" s="232" t="s">
        <v>388</v>
      </c>
      <c r="B72" s="91" t="s">
        <v>161</v>
      </c>
      <c r="C72" s="91" t="s">
        <v>57</v>
      </c>
      <c r="D72" s="92"/>
      <c r="E72" s="61"/>
      <c r="F72" s="61"/>
      <c r="G72" s="61"/>
      <c r="H72" s="61"/>
      <c r="I72" s="61"/>
      <c r="J72" s="61"/>
      <c r="K72" s="94"/>
      <c r="L72" s="152">
        <f>SUM(E72:K72)</f>
        <v>0</v>
      </c>
      <c r="M72" s="98">
        <f t="shared" si="2"/>
        <v>0</v>
      </c>
      <c r="N72" s="149">
        <f t="shared" si="3"/>
        <v>0</v>
      </c>
      <c r="O72" s="100"/>
    </row>
    <row r="73" spans="1:15" ht="12" customHeight="1" x14ac:dyDescent="0.2">
      <c r="A73" s="140" t="s">
        <v>388</v>
      </c>
      <c r="B73" s="91" t="s">
        <v>199</v>
      </c>
      <c r="C73" s="91" t="s">
        <v>57</v>
      </c>
      <c r="D73" s="92"/>
      <c r="E73" s="61"/>
      <c r="F73" s="115"/>
      <c r="G73" s="61"/>
      <c r="H73" s="61"/>
      <c r="I73" s="61"/>
      <c r="J73" s="61"/>
      <c r="K73" s="119"/>
      <c r="L73" s="152">
        <f>SUM(E73:K73)</f>
        <v>0</v>
      </c>
      <c r="M73" s="95">
        <f t="shared" si="2"/>
        <v>0</v>
      </c>
      <c r="N73" s="149">
        <f t="shared" si="3"/>
        <v>0</v>
      </c>
      <c r="O73" s="96"/>
    </row>
    <row r="74" spans="1:15" ht="12" customHeight="1" x14ac:dyDescent="0.2">
      <c r="A74" s="232" t="s">
        <v>388</v>
      </c>
      <c r="B74" s="91" t="s">
        <v>280</v>
      </c>
      <c r="C74" s="91" t="s">
        <v>57</v>
      </c>
      <c r="D74" s="102"/>
      <c r="E74" s="61"/>
      <c r="F74" s="61"/>
      <c r="G74" s="61"/>
      <c r="H74" s="61"/>
      <c r="I74" s="61"/>
      <c r="J74" s="61"/>
      <c r="K74" s="94"/>
      <c r="L74" s="152">
        <f>SUM(E74:K74)</f>
        <v>0</v>
      </c>
      <c r="M74" s="98">
        <f t="shared" si="2"/>
        <v>0</v>
      </c>
      <c r="N74" s="149">
        <f t="shared" si="3"/>
        <v>0</v>
      </c>
      <c r="O74" s="100"/>
    </row>
    <row r="75" spans="1:15" ht="12" customHeight="1" x14ac:dyDescent="0.2">
      <c r="A75" s="140" t="s">
        <v>388</v>
      </c>
      <c r="B75" s="91" t="s">
        <v>119</v>
      </c>
      <c r="C75" s="91" t="s">
        <v>57</v>
      </c>
      <c r="D75" s="92"/>
      <c r="E75" s="61"/>
      <c r="F75" s="97"/>
      <c r="G75" s="61"/>
      <c r="H75" s="61"/>
      <c r="I75" s="61"/>
      <c r="J75" s="61"/>
      <c r="K75" s="119"/>
      <c r="L75" s="152">
        <f>SUM(E75:K75)</f>
        <v>0</v>
      </c>
      <c r="M75" s="98">
        <f t="shared" si="2"/>
        <v>0</v>
      </c>
      <c r="N75" s="149">
        <f t="shared" si="3"/>
        <v>0</v>
      </c>
      <c r="O75" s="100"/>
    </row>
    <row r="76" spans="1:15" ht="12" customHeight="1" x14ac:dyDescent="0.2">
      <c r="A76" s="232" t="s">
        <v>388</v>
      </c>
      <c r="B76" s="91" t="s">
        <v>182</v>
      </c>
      <c r="C76" s="91" t="s">
        <v>57</v>
      </c>
      <c r="D76" s="92"/>
      <c r="E76" s="61"/>
      <c r="F76" s="61"/>
      <c r="G76" s="61"/>
      <c r="H76" s="61"/>
      <c r="I76" s="61"/>
      <c r="J76" s="61"/>
      <c r="K76" s="94"/>
      <c r="L76" s="152">
        <f>SUM(E76:K76)</f>
        <v>0</v>
      </c>
      <c r="M76" s="98">
        <f t="shared" si="2"/>
        <v>0</v>
      </c>
      <c r="N76" s="149">
        <f t="shared" si="3"/>
        <v>0</v>
      </c>
      <c r="O76" s="101"/>
    </row>
    <row r="77" spans="1:15" ht="12" customHeight="1" x14ac:dyDescent="0.2">
      <c r="A77" s="140" t="s">
        <v>388</v>
      </c>
      <c r="B77" s="91" t="s">
        <v>36</v>
      </c>
      <c r="C77" s="91" t="s">
        <v>57</v>
      </c>
      <c r="D77" s="92">
        <v>1973</v>
      </c>
      <c r="E77" s="61"/>
      <c r="F77" s="97"/>
      <c r="G77" s="61"/>
      <c r="H77" s="61"/>
      <c r="I77" s="14"/>
      <c r="J77" s="13"/>
      <c r="K77" s="559"/>
      <c r="L77" s="207">
        <f>SUM(E77:K77)</f>
        <v>0</v>
      </c>
      <c r="M77" s="145">
        <f t="shared" si="2"/>
        <v>0</v>
      </c>
      <c r="N77" s="151">
        <f t="shared" si="3"/>
        <v>0</v>
      </c>
      <c r="O77" s="126"/>
    </row>
    <row r="78" spans="1:15" ht="12" customHeight="1" x14ac:dyDescent="0.2">
      <c r="A78" s="232" t="s">
        <v>388</v>
      </c>
      <c r="B78" s="91" t="s">
        <v>73</v>
      </c>
      <c r="C78" s="91" t="s">
        <v>58</v>
      </c>
      <c r="D78" s="92">
        <v>1971</v>
      </c>
      <c r="E78" s="61"/>
      <c r="F78" s="61"/>
      <c r="G78" s="61"/>
      <c r="H78" s="61"/>
      <c r="I78" s="14"/>
      <c r="J78" s="13"/>
      <c r="K78" s="206"/>
      <c r="L78" s="207">
        <f>SUM(E78:K78)</f>
        <v>0</v>
      </c>
      <c r="M78" s="145">
        <f t="shared" si="2"/>
        <v>0</v>
      </c>
      <c r="N78" s="151">
        <f t="shared" si="3"/>
        <v>0</v>
      </c>
      <c r="O78" s="126"/>
    </row>
    <row r="79" spans="1:15" ht="12" customHeight="1" x14ac:dyDescent="0.2">
      <c r="A79" s="140" t="s">
        <v>388</v>
      </c>
      <c r="B79" s="91" t="s">
        <v>212</v>
      </c>
      <c r="C79" s="91" t="s">
        <v>211</v>
      </c>
      <c r="D79" s="92"/>
      <c r="E79" s="61"/>
      <c r="F79" s="61"/>
      <c r="G79" s="61"/>
      <c r="H79" s="61"/>
      <c r="I79" s="14"/>
      <c r="J79" s="13"/>
      <c r="K79" s="206"/>
      <c r="L79" s="207">
        <f>SUM(E79:K79)</f>
        <v>0</v>
      </c>
      <c r="M79" s="145">
        <f t="shared" si="2"/>
        <v>0</v>
      </c>
      <c r="N79" s="151">
        <f t="shared" si="3"/>
        <v>0</v>
      </c>
      <c r="O79" s="126"/>
    </row>
    <row r="80" spans="1:15" ht="12" customHeight="1" x14ac:dyDescent="0.2">
      <c r="A80" s="232" t="s">
        <v>388</v>
      </c>
      <c r="B80" s="91" t="s">
        <v>130</v>
      </c>
      <c r="C80" s="91" t="s">
        <v>57</v>
      </c>
      <c r="D80" s="92"/>
      <c r="E80" s="61"/>
      <c r="F80" s="61"/>
      <c r="G80" s="61"/>
      <c r="H80" s="61"/>
      <c r="I80" s="14"/>
      <c r="J80" s="13"/>
      <c r="K80" s="206"/>
      <c r="L80" s="207">
        <f>SUM(E80:K80)</f>
        <v>0</v>
      </c>
      <c r="M80" s="145">
        <f t="shared" si="2"/>
        <v>0</v>
      </c>
      <c r="N80" s="151">
        <f t="shared" si="3"/>
        <v>0</v>
      </c>
      <c r="O80" s="126"/>
    </row>
    <row r="81" spans="1:15" ht="12" customHeight="1" x14ac:dyDescent="0.2">
      <c r="A81" s="140" t="s">
        <v>388</v>
      </c>
      <c r="B81" s="91" t="s">
        <v>136</v>
      </c>
      <c r="C81" s="91" t="s">
        <v>58</v>
      </c>
      <c r="D81" s="92"/>
      <c r="E81" s="61"/>
      <c r="F81" s="61"/>
      <c r="G81" s="61"/>
      <c r="H81" s="61"/>
      <c r="I81" s="209"/>
      <c r="J81" s="13"/>
      <c r="K81" s="206"/>
      <c r="L81" s="207">
        <f>SUM(E81:K81)</f>
        <v>0</v>
      </c>
      <c r="M81" s="145">
        <f t="shared" si="2"/>
        <v>0</v>
      </c>
      <c r="N81" s="151">
        <f t="shared" si="3"/>
        <v>0</v>
      </c>
      <c r="O81" s="126"/>
    </row>
    <row r="82" spans="1:15" ht="12" customHeight="1" x14ac:dyDescent="0.2">
      <c r="A82" s="232" t="s">
        <v>388</v>
      </c>
      <c r="B82" s="91" t="s">
        <v>93</v>
      </c>
      <c r="C82" s="91" t="s">
        <v>57</v>
      </c>
      <c r="D82" s="92">
        <v>1978</v>
      </c>
      <c r="E82" s="61"/>
      <c r="F82" s="61"/>
      <c r="G82" s="61"/>
      <c r="H82" s="97"/>
      <c r="I82" s="14"/>
      <c r="J82" s="13"/>
      <c r="K82" s="203"/>
      <c r="L82" s="291">
        <f>SUM(E82:K82)</f>
        <v>0</v>
      </c>
      <c r="M82" s="259">
        <f t="shared" si="2"/>
        <v>0</v>
      </c>
      <c r="N82" s="218">
        <f t="shared" si="3"/>
        <v>0</v>
      </c>
      <c r="O82" s="126"/>
    </row>
    <row r="83" spans="1:15" ht="12" customHeight="1" x14ac:dyDescent="0.2">
      <c r="A83" s="140" t="s">
        <v>388</v>
      </c>
      <c r="B83" s="91" t="s">
        <v>179</v>
      </c>
      <c r="C83" s="91" t="s">
        <v>58</v>
      </c>
      <c r="D83" s="92"/>
      <c r="E83" s="61"/>
      <c r="F83" s="61"/>
      <c r="G83" s="61"/>
      <c r="H83" s="61"/>
      <c r="I83" s="61"/>
      <c r="J83" s="55"/>
      <c r="K83" s="94"/>
      <c r="L83" s="152">
        <f>SUM(E83:K83)</f>
        <v>0</v>
      </c>
      <c r="M83" s="98">
        <f t="shared" si="2"/>
        <v>0</v>
      </c>
      <c r="N83" s="149">
        <f t="shared" si="3"/>
        <v>0</v>
      </c>
      <c r="O83" s="126"/>
    </row>
    <row r="84" spans="1:15" ht="12" customHeight="1" x14ac:dyDescent="0.2">
      <c r="A84" s="232" t="s">
        <v>388</v>
      </c>
      <c r="B84" s="91" t="s">
        <v>89</v>
      </c>
      <c r="C84" s="91" t="s">
        <v>58</v>
      </c>
      <c r="D84" s="92"/>
      <c r="E84" s="61"/>
      <c r="F84" s="61"/>
      <c r="G84" s="61"/>
      <c r="H84" s="61"/>
      <c r="I84" s="61"/>
      <c r="J84" s="61"/>
      <c r="K84" s="119"/>
      <c r="L84" s="152">
        <f>SUM(E84:K84)</f>
        <v>0</v>
      </c>
      <c r="M84" s="98">
        <f t="shared" ref="M84:M106" si="4">COUNT(E84:K84)</f>
        <v>0</v>
      </c>
      <c r="N84" s="149">
        <f t="shared" ref="N84:N106" si="5">L84</f>
        <v>0</v>
      </c>
      <c r="O84" s="126"/>
    </row>
    <row r="85" spans="1:15" ht="12" customHeight="1" x14ac:dyDescent="0.2">
      <c r="A85" s="140" t="s">
        <v>388</v>
      </c>
      <c r="B85" s="91" t="s">
        <v>112</v>
      </c>
      <c r="C85" s="91" t="s">
        <v>58</v>
      </c>
      <c r="D85" s="197">
        <v>1965</v>
      </c>
      <c r="E85" s="61"/>
      <c r="F85" s="61"/>
      <c r="G85" s="61"/>
      <c r="H85" s="61"/>
      <c r="I85" s="61"/>
      <c r="J85" s="61"/>
      <c r="K85" s="94"/>
      <c r="L85" s="152">
        <f>SUM(E85:K85)</f>
        <v>0</v>
      </c>
      <c r="M85" s="98">
        <f t="shared" si="4"/>
        <v>0</v>
      </c>
      <c r="N85" s="149">
        <f t="shared" si="5"/>
        <v>0</v>
      </c>
      <c r="O85" s="126"/>
    </row>
    <row r="86" spans="1:15" ht="12" customHeight="1" x14ac:dyDescent="0.2">
      <c r="A86" s="232" t="s">
        <v>388</v>
      </c>
      <c r="B86" s="91" t="s">
        <v>184</v>
      </c>
      <c r="C86" s="91" t="s">
        <v>57</v>
      </c>
      <c r="D86" s="92"/>
      <c r="E86" s="61"/>
      <c r="F86" s="97"/>
      <c r="G86" s="61"/>
      <c r="H86" s="61"/>
      <c r="I86" s="61"/>
      <c r="J86" s="61"/>
      <c r="K86" s="119"/>
      <c r="L86" s="152">
        <f>SUM(E86:K86)</f>
        <v>0</v>
      </c>
      <c r="M86" s="98">
        <f t="shared" si="4"/>
        <v>0</v>
      </c>
      <c r="N86" s="149">
        <f t="shared" si="5"/>
        <v>0</v>
      </c>
      <c r="O86" s="121"/>
    </row>
    <row r="87" spans="1:15" ht="12" customHeight="1" x14ac:dyDescent="0.2">
      <c r="A87" s="140" t="s">
        <v>388</v>
      </c>
      <c r="B87" s="91" t="s">
        <v>165</v>
      </c>
      <c r="C87" s="91" t="s">
        <v>58</v>
      </c>
      <c r="D87" s="102"/>
      <c r="E87" s="61"/>
      <c r="F87" s="61"/>
      <c r="G87" s="61"/>
      <c r="H87" s="61"/>
      <c r="I87" s="61"/>
      <c r="J87" s="61"/>
      <c r="K87" s="94"/>
      <c r="L87" s="152">
        <f>SUM(E87:K87)</f>
        <v>0</v>
      </c>
      <c r="M87" s="98">
        <f t="shared" si="4"/>
        <v>0</v>
      </c>
      <c r="N87" s="149">
        <f t="shared" si="5"/>
        <v>0</v>
      </c>
      <c r="O87" s="100"/>
    </row>
    <row r="88" spans="1:15" ht="12" customHeight="1" x14ac:dyDescent="0.2">
      <c r="A88" s="232" t="s">
        <v>388</v>
      </c>
      <c r="B88" s="91" t="s">
        <v>106</v>
      </c>
      <c r="C88" s="91" t="s">
        <v>58</v>
      </c>
      <c r="D88" s="92">
        <v>1966</v>
      </c>
      <c r="E88" s="61"/>
      <c r="F88" s="61"/>
      <c r="G88" s="61"/>
      <c r="H88" s="97"/>
      <c r="I88" s="14"/>
      <c r="J88" s="13"/>
      <c r="K88" s="204"/>
      <c r="L88" s="156">
        <f>SUM(E88:K88)</f>
        <v>0</v>
      </c>
      <c r="M88" s="51">
        <f t="shared" si="4"/>
        <v>0</v>
      </c>
      <c r="N88" s="208">
        <f t="shared" si="5"/>
        <v>0</v>
      </c>
      <c r="O88" s="126"/>
    </row>
    <row r="89" spans="1:15" ht="12" customHeight="1" x14ac:dyDescent="0.2">
      <c r="A89" s="140" t="s">
        <v>388</v>
      </c>
      <c r="B89" s="91" t="s">
        <v>207</v>
      </c>
      <c r="C89" s="91" t="s">
        <v>58</v>
      </c>
      <c r="D89" s="92"/>
      <c r="E89" s="61"/>
      <c r="F89" s="61"/>
      <c r="G89" s="61"/>
      <c r="H89" s="61"/>
      <c r="I89" s="61"/>
      <c r="J89" s="61"/>
      <c r="K89" s="94"/>
      <c r="L89" s="152">
        <f>SUM(E89:K89)</f>
        <v>0</v>
      </c>
      <c r="M89" s="95">
        <f t="shared" si="4"/>
        <v>0</v>
      </c>
      <c r="N89" s="149">
        <f t="shared" si="5"/>
        <v>0</v>
      </c>
      <c r="O89" s="96"/>
    </row>
    <row r="90" spans="1:15" ht="12" customHeight="1" x14ac:dyDescent="0.2">
      <c r="A90" s="232" t="s">
        <v>388</v>
      </c>
      <c r="B90" s="91" t="s">
        <v>210</v>
      </c>
      <c r="C90" s="91" t="s">
        <v>211</v>
      </c>
      <c r="D90" s="92"/>
      <c r="E90" s="61"/>
      <c r="F90" s="61"/>
      <c r="G90" s="61"/>
      <c r="H90" s="61"/>
      <c r="I90" s="61"/>
      <c r="J90" s="61"/>
      <c r="K90" s="94"/>
      <c r="L90" s="152">
        <f>SUM(E90:K90)</f>
        <v>0</v>
      </c>
      <c r="M90" s="98">
        <f t="shared" si="4"/>
        <v>0</v>
      </c>
      <c r="N90" s="149">
        <f t="shared" si="5"/>
        <v>0</v>
      </c>
      <c r="O90" s="99"/>
    </row>
    <row r="91" spans="1:15" ht="12" customHeight="1" x14ac:dyDescent="0.2">
      <c r="A91" s="140" t="s">
        <v>388</v>
      </c>
      <c r="B91" s="91" t="s">
        <v>96</v>
      </c>
      <c r="C91" s="91" t="s">
        <v>58</v>
      </c>
      <c r="D91" s="92">
        <v>1968</v>
      </c>
      <c r="E91" s="97"/>
      <c r="F91" s="97"/>
      <c r="G91" s="97"/>
      <c r="H91" s="97"/>
      <c r="I91" s="93"/>
      <c r="J91" s="61"/>
      <c r="K91" s="94"/>
      <c r="L91" s="152">
        <f>SUM(E91:K91)</f>
        <v>0</v>
      </c>
      <c r="M91" s="98">
        <f t="shared" si="4"/>
        <v>0</v>
      </c>
      <c r="N91" s="149">
        <f t="shared" si="5"/>
        <v>0</v>
      </c>
      <c r="O91" s="100"/>
    </row>
    <row r="92" spans="1:15" ht="12" customHeight="1" x14ac:dyDescent="0.2">
      <c r="A92" s="232" t="s">
        <v>388</v>
      </c>
      <c r="B92" s="91" t="s">
        <v>183</v>
      </c>
      <c r="C92" s="91" t="s">
        <v>57</v>
      </c>
      <c r="D92" s="92"/>
      <c r="E92" s="61"/>
      <c r="F92" s="97"/>
      <c r="G92" s="61"/>
      <c r="H92" s="61"/>
      <c r="I92" s="61"/>
      <c r="J92" s="61"/>
      <c r="K92" s="119"/>
      <c r="L92" s="152">
        <f>SUM(E92:K92)</f>
        <v>0</v>
      </c>
      <c r="M92" s="98">
        <f t="shared" si="4"/>
        <v>0</v>
      </c>
      <c r="N92" s="149">
        <f t="shared" si="5"/>
        <v>0</v>
      </c>
      <c r="O92" s="99"/>
    </row>
    <row r="93" spans="1:15" ht="12" customHeight="1" x14ac:dyDescent="0.2">
      <c r="A93" s="140" t="s">
        <v>388</v>
      </c>
      <c r="B93" s="91" t="s">
        <v>178</v>
      </c>
      <c r="C93" s="91" t="s">
        <v>58</v>
      </c>
      <c r="D93" s="92"/>
      <c r="E93" s="61"/>
      <c r="F93" s="61"/>
      <c r="G93" s="61"/>
      <c r="H93" s="61"/>
      <c r="I93" s="61"/>
      <c r="J93" s="61"/>
      <c r="K93" s="94"/>
      <c r="L93" s="152">
        <f>SUM(E93:K93)</f>
        <v>0</v>
      </c>
      <c r="M93" s="98">
        <f t="shared" si="4"/>
        <v>0</v>
      </c>
      <c r="N93" s="149">
        <f t="shared" si="5"/>
        <v>0</v>
      </c>
      <c r="O93" s="100"/>
    </row>
    <row r="94" spans="1:15" ht="12" customHeight="1" x14ac:dyDescent="0.2">
      <c r="A94" s="232" t="s">
        <v>388</v>
      </c>
      <c r="B94" s="91" t="s">
        <v>114</v>
      </c>
      <c r="C94" s="91" t="s">
        <v>58</v>
      </c>
      <c r="D94" s="92"/>
      <c r="E94" s="61"/>
      <c r="F94" s="61"/>
      <c r="G94" s="61"/>
      <c r="H94" s="61"/>
      <c r="I94" s="61"/>
      <c r="J94" s="61"/>
      <c r="K94" s="94"/>
      <c r="L94" s="152">
        <f>SUM(E94:K94)</f>
        <v>0</v>
      </c>
      <c r="M94" s="98">
        <f t="shared" si="4"/>
        <v>0</v>
      </c>
      <c r="N94" s="149">
        <f t="shared" si="5"/>
        <v>0</v>
      </c>
      <c r="O94" s="100"/>
    </row>
    <row r="95" spans="1:15" ht="12" customHeight="1" x14ac:dyDescent="0.2">
      <c r="A95" s="140" t="s">
        <v>388</v>
      </c>
      <c r="B95" s="91" t="s">
        <v>98</v>
      </c>
      <c r="C95" s="91" t="s">
        <v>58</v>
      </c>
      <c r="D95" s="92">
        <v>1990</v>
      </c>
      <c r="E95" s="120"/>
      <c r="F95" s="120"/>
      <c r="G95" s="61"/>
      <c r="H95" s="61"/>
      <c r="I95" s="61"/>
      <c r="J95" s="61"/>
      <c r="K95" s="94"/>
      <c r="L95" s="152">
        <f>SUM(E95:K95)</f>
        <v>0</v>
      </c>
      <c r="M95" s="98">
        <f t="shared" si="4"/>
        <v>0</v>
      </c>
      <c r="N95" s="149">
        <f t="shared" si="5"/>
        <v>0</v>
      </c>
      <c r="O95" s="100"/>
    </row>
    <row r="96" spans="1:15" ht="12" customHeight="1" x14ac:dyDescent="0.2">
      <c r="A96" s="232" t="s">
        <v>388</v>
      </c>
      <c r="B96" s="91" t="s">
        <v>80</v>
      </c>
      <c r="C96" s="91" t="s">
        <v>57</v>
      </c>
      <c r="D96" s="92"/>
      <c r="E96" s="61"/>
      <c r="F96" s="97"/>
      <c r="G96" s="61"/>
      <c r="H96" s="61"/>
      <c r="I96" s="61"/>
      <c r="J96" s="61"/>
      <c r="K96" s="119"/>
      <c r="L96" s="152">
        <f>SUM(E96:K96)</f>
        <v>0</v>
      </c>
      <c r="M96" s="98">
        <f t="shared" si="4"/>
        <v>0</v>
      </c>
      <c r="N96" s="149">
        <f t="shared" si="5"/>
        <v>0</v>
      </c>
      <c r="O96" s="100"/>
    </row>
    <row r="97" spans="1:17" ht="12" customHeight="1" x14ac:dyDescent="0.2">
      <c r="A97" s="140" t="s">
        <v>388</v>
      </c>
      <c r="B97" s="91" t="s">
        <v>146</v>
      </c>
      <c r="C97" s="91" t="s">
        <v>58</v>
      </c>
      <c r="D97" s="92"/>
      <c r="E97" s="61"/>
      <c r="F97" s="61"/>
      <c r="G97" s="61"/>
      <c r="H97" s="61"/>
      <c r="I97" s="61"/>
      <c r="J97" s="61"/>
      <c r="K97" s="94"/>
      <c r="L97" s="152">
        <f>SUM(E97:K97)</f>
        <v>0</v>
      </c>
      <c r="M97" s="98">
        <f t="shared" si="4"/>
        <v>0</v>
      </c>
      <c r="N97" s="149">
        <f t="shared" si="5"/>
        <v>0</v>
      </c>
      <c r="O97" s="100"/>
    </row>
    <row r="98" spans="1:17" ht="12" customHeight="1" x14ac:dyDescent="0.2">
      <c r="A98" s="232" t="s">
        <v>388</v>
      </c>
      <c r="B98" s="91" t="s">
        <v>69</v>
      </c>
      <c r="C98" s="91" t="s">
        <v>58</v>
      </c>
      <c r="D98" s="92">
        <v>1978</v>
      </c>
      <c r="E98" s="97"/>
      <c r="F98" s="97"/>
      <c r="G98" s="97"/>
      <c r="H98" s="93"/>
      <c r="I98" s="93"/>
      <c r="J98" s="7"/>
      <c r="K98" s="94"/>
      <c r="L98" s="152">
        <f>SUM(E98:K98)</f>
        <v>0</v>
      </c>
      <c r="M98" s="98">
        <f t="shared" si="4"/>
        <v>0</v>
      </c>
      <c r="N98" s="149">
        <f t="shared" si="5"/>
        <v>0</v>
      </c>
      <c r="O98" s="101"/>
    </row>
    <row r="99" spans="1:17" ht="12" customHeight="1" x14ac:dyDescent="0.2">
      <c r="A99" s="140" t="s">
        <v>388</v>
      </c>
      <c r="B99" s="91" t="s">
        <v>70</v>
      </c>
      <c r="C99" s="91" t="s">
        <v>58</v>
      </c>
      <c r="D99" s="92">
        <v>1982</v>
      </c>
      <c r="E99" s="97"/>
      <c r="F99" s="97"/>
      <c r="G99" s="97"/>
      <c r="H99" s="93"/>
      <c r="I99" s="266"/>
      <c r="J99" s="13"/>
      <c r="K99" s="205"/>
      <c r="L99" s="153">
        <f>SUM(E99:K99)</f>
        <v>0</v>
      </c>
      <c r="M99" s="98">
        <f t="shared" si="4"/>
        <v>0</v>
      </c>
      <c r="N99" s="151">
        <f t="shared" si="5"/>
        <v>0</v>
      </c>
      <c r="O99" s="126"/>
    </row>
    <row r="100" spans="1:17" ht="12" customHeight="1" x14ac:dyDescent="0.2">
      <c r="A100" s="232" t="s">
        <v>388</v>
      </c>
      <c r="B100" s="91" t="s">
        <v>209</v>
      </c>
      <c r="C100" s="91" t="s">
        <v>58</v>
      </c>
      <c r="D100" s="92">
        <v>1965</v>
      </c>
      <c r="E100" s="61"/>
      <c r="F100" s="97"/>
      <c r="G100" s="61"/>
      <c r="H100" s="239"/>
      <c r="I100" s="14"/>
      <c r="J100" s="13"/>
      <c r="K100" s="300"/>
      <c r="L100" s="153">
        <f>SUM(E100:K100)</f>
        <v>0</v>
      </c>
      <c r="M100" s="98">
        <f t="shared" si="4"/>
        <v>0</v>
      </c>
      <c r="N100" s="151">
        <f t="shared" si="5"/>
        <v>0</v>
      </c>
      <c r="O100" s="126"/>
    </row>
    <row r="101" spans="1:17" ht="12" customHeight="1" x14ac:dyDescent="0.2">
      <c r="A101" s="140" t="s">
        <v>388</v>
      </c>
      <c r="B101" s="91" t="s">
        <v>85</v>
      </c>
      <c r="C101" s="91" t="s">
        <v>58</v>
      </c>
      <c r="D101" s="92"/>
      <c r="E101" s="61"/>
      <c r="F101" s="61"/>
      <c r="G101" s="61"/>
      <c r="H101" s="61"/>
      <c r="I101" s="14"/>
      <c r="J101" s="13"/>
      <c r="K101" s="204"/>
      <c r="L101" s="153">
        <f>SUM(E101:K101)</f>
        <v>0</v>
      </c>
      <c r="M101" s="145">
        <f t="shared" si="4"/>
        <v>0</v>
      </c>
      <c r="N101" s="151">
        <f t="shared" si="5"/>
        <v>0</v>
      </c>
      <c r="O101" s="126"/>
    </row>
    <row r="102" spans="1:17" ht="12" customHeight="1" x14ac:dyDescent="0.2">
      <c r="A102" s="232" t="s">
        <v>388</v>
      </c>
      <c r="B102" s="91" t="s">
        <v>66</v>
      </c>
      <c r="C102" s="91" t="s">
        <v>58</v>
      </c>
      <c r="D102" s="92">
        <v>1973</v>
      </c>
      <c r="E102" s="61"/>
      <c r="F102" s="61"/>
      <c r="G102" s="61"/>
      <c r="H102" s="61"/>
      <c r="I102" s="14"/>
      <c r="J102" s="13"/>
      <c r="K102" s="206"/>
      <c r="L102" s="156">
        <f>SUM(E102:K102)</f>
        <v>0</v>
      </c>
      <c r="M102" s="51">
        <f t="shared" si="4"/>
        <v>0</v>
      </c>
      <c r="N102" s="208">
        <f t="shared" si="5"/>
        <v>0</v>
      </c>
      <c r="O102" s="126"/>
    </row>
    <row r="103" spans="1:17" ht="12" customHeight="1" x14ac:dyDescent="0.2">
      <c r="A103" s="140" t="s">
        <v>388</v>
      </c>
      <c r="B103" s="91" t="s">
        <v>97</v>
      </c>
      <c r="C103" s="91" t="s">
        <v>57</v>
      </c>
      <c r="D103" s="92">
        <v>1963</v>
      </c>
      <c r="E103" s="61"/>
      <c r="F103" s="61"/>
      <c r="G103" s="61"/>
      <c r="H103" s="61"/>
      <c r="I103" s="14"/>
      <c r="J103" s="13"/>
      <c r="K103" s="267"/>
      <c r="L103" s="207">
        <f>SUM(E103:K103)</f>
        <v>0</v>
      </c>
      <c r="M103" s="51">
        <f t="shared" si="4"/>
        <v>0</v>
      </c>
      <c r="N103" s="208">
        <f t="shared" si="5"/>
        <v>0</v>
      </c>
      <c r="O103" s="126"/>
    </row>
    <row r="104" spans="1:17" ht="12" customHeight="1" x14ac:dyDescent="0.2">
      <c r="A104" s="232" t="s">
        <v>388</v>
      </c>
      <c r="B104" s="91" t="s">
        <v>25</v>
      </c>
      <c r="C104" s="91" t="s">
        <v>58</v>
      </c>
      <c r="D104" s="92">
        <v>1986</v>
      </c>
      <c r="E104" s="214"/>
      <c r="F104" s="97"/>
      <c r="G104" s="97"/>
      <c r="H104" s="97"/>
      <c r="I104" s="266"/>
      <c r="J104" s="13"/>
      <c r="K104" s="206"/>
      <c r="L104" s="207">
        <f>SUM(E104:K104)</f>
        <v>0</v>
      </c>
      <c r="M104" s="51">
        <f t="shared" si="4"/>
        <v>0</v>
      </c>
      <c r="N104" s="208">
        <f t="shared" si="5"/>
        <v>0</v>
      </c>
      <c r="O104" s="126"/>
    </row>
    <row r="105" spans="1:17" ht="12" customHeight="1" x14ac:dyDescent="0.2">
      <c r="A105" s="140" t="s">
        <v>388</v>
      </c>
      <c r="B105" s="91" t="s">
        <v>110</v>
      </c>
      <c r="C105" s="91" t="s">
        <v>58</v>
      </c>
      <c r="D105" s="92">
        <v>1966</v>
      </c>
      <c r="E105" s="61"/>
      <c r="F105" s="239"/>
      <c r="G105" s="61"/>
      <c r="H105" s="97"/>
      <c r="I105" s="14"/>
      <c r="J105" s="13"/>
      <c r="K105" s="206"/>
      <c r="L105" s="207">
        <f>SUM(E105:K105)</f>
        <v>0</v>
      </c>
      <c r="M105" s="51">
        <f t="shared" si="4"/>
        <v>0</v>
      </c>
      <c r="N105" s="208">
        <f t="shared" si="5"/>
        <v>0</v>
      </c>
      <c r="O105" s="126"/>
    </row>
    <row r="106" spans="1:17" ht="12" customHeight="1" x14ac:dyDescent="0.2">
      <c r="A106" s="232" t="s">
        <v>388</v>
      </c>
      <c r="B106" s="91" t="s">
        <v>111</v>
      </c>
      <c r="C106" s="91" t="s">
        <v>58</v>
      </c>
      <c r="D106" s="92">
        <v>1962</v>
      </c>
      <c r="E106" s="61"/>
      <c r="F106" s="239"/>
      <c r="G106" s="97"/>
      <c r="H106" s="61"/>
      <c r="I106" s="14"/>
      <c r="J106" s="13"/>
      <c r="K106" s="203"/>
      <c r="L106" s="207">
        <f>SUM(E106:K106)</f>
        <v>0</v>
      </c>
      <c r="M106" s="51">
        <f t="shared" si="4"/>
        <v>0</v>
      </c>
      <c r="N106" s="208">
        <f t="shared" si="5"/>
        <v>0</v>
      </c>
      <c r="O106" s="121"/>
    </row>
    <row r="107" spans="1:17" ht="12" customHeight="1" thickBot="1" x14ac:dyDescent="0.25">
      <c r="A107" s="90"/>
      <c r="B107" s="91"/>
      <c r="C107" s="91"/>
      <c r="D107" s="102"/>
      <c r="E107" s="61"/>
      <c r="F107" s="61"/>
      <c r="G107" s="61"/>
      <c r="H107" s="61"/>
      <c r="I107" s="14"/>
      <c r="J107" s="128"/>
      <c r="K107" s="103"/>
      <c r="L107" s="157"/>
      <c r="M107" s="104"/>
      <c r="N107" s="105"/>
      <c r="O107" s="105"/>
    </row>
    <row r="108" spans="1:17" ht="12" customHeight="1" x14ac:dyDescent="0.2">
      <c r="A108" s="530" t="s">
        <v>50</v>
      </c>
      <c r="B108" s="530"/>
      <c r="C108" s="530"/>
      <c r="D108" s="530"/>
      <c r="E108" s="92">
        <f>(COUNT(E6:E106)/2)</f>
        <v>12</v>
      </c>
      <c r="F108" s="92">
        <f>(COUNT(F6:F107)/2)</f>
        <v>16</v>
      </c>
      <c r="G108" s="92">
        <f>(COUNT(G6:G107)/2)</f>
        <v>0</v>
      </c>
      <c r="H108" s="92">
        <f>(COUNT(H6:H107)/2)</f>
        <v>0</v>
      </c>
      <c r="I108" s="92">
        <f>(COUNT(I6:I107)/2)</f>
        <v>0</v>
      </c>
      <c r="J108" s="92">
        <f>(COUNT(#REF!)/2)</f>
        <v>0</v>
      </c>
      <c r="K108" s="30">
        <f>(COUNT(K6:K107)/2)</f>
        <v>0</v>
      </c>
      <c r="L108" s="514"/>
      <c r="M108" s="514"/>
    </row>
    <row r="109" spans="1:17" ht="12.75" customHeight="1" x14ac:dyDescent="0.2">
      <c r="A109" s="494" t="s">
        <v>10</v>
      </c>
      <c r="B109" s="494"/>
      <c r="C109" s="113"/>
      <c r="D109" s="33" t="s">
        <v>11</v>
      </c>
      <c r="E109" s="33" t="s">
        <v>12</v>
      </c>
      <c r="F109" s="35" t="s">
        <v>51</v>
      </c>
      <c r="G109" s="35">
        <v>0.5</v>
      </c>
      <c r="H109" s="35">
        <v>0.25</v>
      </c>
      <c r="I109" s="35"/>
      <c r="J109" s="33">
        <v>0.125</v>
      </c>
      <c r="K109" s="106">
        <v>6.25E-2</v>
      </c>
      <c r="L109" s="106">
        <v>3.125E-2</v>
      </c>
      <c r="M109" s="107"/>
    </row>
    <row r="110" spans="1:17" ht="12" customHeight="1" x14ac:dyDescent="0.2">
      <c r="A110" s="494"/>
      <c r="B110" s="494"/>
      <c r="C110" s="122"/>
      <c r="D110" s="108">
        <v>50</v>
      </c>
      <c r="E110" s="108">
        <v>35</v>
      </c>
      <c r="F110" s="109">
        <v>26</v>
      </c>
      <c r="G110" s="108">
        <v>22</v>
      </c>
      <c r="H110" s="108">
        <v>12</v>
      </c>
      <c r="I110" s="108"/>
      <c r="J110" s="108">
        <v>6</v>
      </c>
      <c r="K110" s="109">
        <v>4</v>
      </c>
      <c r="L110" s="110" t="s">
        <v>7</v>
      </c>
      <c r="M110" s="107"/>
      <c r="P110" s="111"/>
      <c r="Q110" s="111"/>
    </row>
    <row r="111" spans="1:17" ht="26.25" customHeight="1" x14ac:dyDescent="0.2">
      <c r="A111" s="494" t="s">
        <v>52</v>
      </c>
      <c r="B111" s="494"/>
      <c r="C111" s="114"/>
      <c r="D111" s="515" t="s">
        <v>92</v>
      </c>
      <c r="E111" s="516"/>
      <c r="F111" s="516"/>
      <c r="G111" s="516"/>
      <c r="H111" s="516"/>
      <c r="I111" s="516"/>
      <c r="J111" s="516"/>
      <c r="K111" s="516"/>
      <c r="L111" s="516"/>
      <c r="M111" s="516"/>
      <c r="N111" s="516"/>
      <c r="O111" s="517"/>
    </row>
    <row r="112" spans="1:17" ht="26.25" customHeight="1" x14ac:dyDescent="0.2">
      <c r="A112" s="494" t="s">
        <v>53</v>
      </c>
      <c r="B112" s="494"/>
      <c r="C112" s="114"/>
      <c r="D112" s="505" t="s">
        <v>54</v>
      </c>
      <c r="E112" s="506"/>
      <c r="F112" s="506"/>
      <c r="G112" s="506"/>
      <c r="H112" s="506"/>
      <c r="I112" s="506"/>
      <c r="J112" s="506"/>
      <c r="K112" s="506"/>
      <c r="L112" s="506"/>
      <c r="M112" s="506"/>
      <c r="N112" s="506"/>
      <c r="O112" s="507"/>
    </row>
    <row r="113" spans="1:15" ht="27" customHeight="1" x14ac:dyDescent="0.2">
      <c r="A113" s="508" t="s">
        <v>55</v>
      </c>
      <c r="B113" s="509"/>
      <c r="C113" s="509"/>
      <c r="D113" s="509"/>
      <c r="E113" s="509"/>
      <c r="F113" s="509"/>
      <c r="G113" s="509"/>
      <c r="H113" s="509"/>
      <c r="I113" s="509"/>
      <c r="J113" s="509"/>
      <c r="K113" s="509"/>
      <c r="L113" s="509"/>
      <c r="M113" s="509"/>
      <c r="N113" s="509"/>
      <c r="O113" s="510"/>
    </row>
    <row r="114" spans="1:15" x14ac:dyDescent="0.2">
      <c r="A114" s="112"/>
      <c r="B114" s="112"/>
      <c r="C114" s="112"/>
      <c r="D114" s="112"/>
      <c r="E114" s="112"/>
      <c r="F114" s="112"/>
      <c r="G114" s="112"/>
      <c r="H114" s="112"/>
      <c r="I114" s="112"/>
      <c r="J114" s="112"/>
      <c r="K114" s="112"/>
      <c r="L114" s="112"/>
      <c r="M114" s="112"/>
    </row>
  </sheetData>
  <sortState ref="B6:L106">
    <sortCondition descending="1" ref="L6:L106"/>
  </sortState>
  <mergeCells count="19">
    <mergeCell ref="A113:O113"/>
    <mergeCell ref="N4:N5"/>
    <mergeCell ref="O4:O5"/>
    <mergeCell ref="A108:D108"/>
    <mergeCell ref="L108:M108"/>
    <mergeCell ref="A109:B110"/>
    <mergeCell ref="A111:B111"/>
    <mergeCell ref="D111:O111"/>
    <mergeCell ref="L4:L5"/>
    <mergeCell ref="M4:M5"/>
    <mergeCell ref="A1:O1"/>
    <mergeCell ref="A2:O2"/>
    <mergeCell ref="A3:O3"/>
    <mergeCell ref="A112:B112"/>
    <mergeCell ref="D112:O112"/>
    <mergeCell ref="A4:A5"/>
    <mergeCell ref="B4:B5"/>
    <mergeCell ref="C4:C5"/>
    <mergeCell ref="D4:D5"/>
  </mergeCells>
  <phoneticPr fontId="1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Мужчины</vt:lpstr>
      <vt:lpstr>Мужчины 50 лет и старше</vt:lpstr>
      <vt:lpstr>Женщины</vt:lpstr>
      <vt:lpstr>Мужчины парный разряд</vt:lpstr>
      <vt:lpstr>Женщины парный разряд</vt:lpstr>
      <vt:lpstr>МИКСТ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Aleykov</dc:creator>
  <cp:lastModifiedBy>Andrey</cp:lastModifiedBy>
  <cp:lastPrinted>2014-06-09T09:43:34Z</cp:lastPrinted>
  <dcterms:created xsi:type="dcterms:W3CDTF">2012-05-15T08:59:04Z</dcterms:created>
  <dcterms:modified xsi:type="dcterms:W3CDTF">2016-12-25T16:08:51Z</dcterms:modified>
</cp:coreProperties>
</file>